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4.xml" ContentType="application/vnd.openxmlformats-officedocument.themeOverrid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5.xml" ContentType="application/vnd.openxmlformats-officedocument.themeOverrid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6.xml" ContentType="application/vnd.openxmlformats-officedocument.themeOverrid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7.xml" ContentType="application/vnd.openxmlformats-officedocument.themeOverrid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8.xml" ContentType="application/vnd.openxmlformats-officedocument.themeOverrid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9.xml" ContentType="application/vnd.openxmlformats-officedocument.themeOverrid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0.xml" ContentType="application/vnd.openxmlformats-officedocument.themeOverrid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Z:\Z-PUBLICATIONS 2007-2026\STATISTIQUES CULTURELLES\BAROMETRE DES FESTIVALS\"/>
    </mc:Choice>
  </mc:AlternateContent>
  <xr:revisionPtr revIDLastSave="0" documentId="13_ncr:1_{DCD37609-C213-430B-9039-FEF4332ECCA7}" xr6:coauthVersionLast="47" xr6:coauthVersionMax="47" xr10:uidLastSave="{00000000-0000-0000-0000-000000000000}"/>
  <bookViews>
    <workbookView xWindow="-25320" yWindow="30" windowWidth="25440" windowHeight="15270" tabRatio="959" activeTab="3" xr2:uid="{00000000-000D-0000-FFFF-FFFF00000000}"/>
  </bookViews>
  <sheets>
    <sheet name="Sommaire" sheetId="50" r:id="rId1"/>
    <sheet name="Annulation partielle" sheetId="2" r:id="rId2"/>
    <sheet name="Ordre annulations partielles" sheetId="1" r:id="rId3"/>
    <sheet name="Tableau 1" sheetId="3" r:id="rId4"/>
    <sheet name="Tableau 2" sheetId="5" r:id="rId5"/>
    <sheet name="Graphique 1" sheetId="4" r:id="rId6"/>
    <sheet name="Tableau 3" sheetId="23" r:id="rId7"/>
    <sheet name="Tableau 4" sheetId="24" r:id="rId8"/>
    <sheet name="Tableau 5" sheetId="25" r:id="rId9"/>
    <sheet name="Organisation des festivals" sheetId="6" r:id="rId10"/>
    <sheet name="Graphique 2" sheetId="32" r:id="rId11"/>
    <sheet name="Mesures d'adaptation" sheetId="27" r:id="rId12"/>
    <sheet name="Graphique 3" sheetId="7" r:id="rId13"/>
    <sheet name="Graphique 4" sheetId="9" r:id="rId14"/>
    <sheet name="Graphique 5" sheetId="11" r:id="rId15"/>
    <sheet name="Graphique 6" sheetId="13" r:id="rId16"/>
    <sheet name="Graphique 7" sheetId="15" r:id="rId17"/>
    <sheet name="Graphique 8" sheetId="17" r:id="rId18"/>
    <sheet name="Graphique 9" sheetId="19" r:id="rId19"/>
    <sheet name="Graphique 10" sheetId="21" r:id="rId20"/>
    <sheet name="Graphique 11" sheetId="47" r:id="rId21"/>
    <sheet name="Graphique 12" sheetId="48" r:id="rId22"/>
    <sheet name="dépenses et recettes" sheetId="34" r:id="rId23"/>
    <sheet name="Difficultés" sheetId="30" r:id="rId24"/>
    <sheet name="Graphique 13" sheetId="49" r:id="rId25"/>
    <sheet name="Perspectives" sheetId="46" r:id="rId26"/>
  </sheets>
  <definedNames>
    <definedName name="_Hlk233377027" localSheetId="4">'Tableau 2'!$A$28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34" l="1"/>
  <c r="B7" i="1"/>
  <c r="B9" i="24"/>
  <c r="B10" i="3"/>
  <c r="D10" i="3"/>
  <c r="B5" i="2"/>
</calcChain>
</file>

<file path=xl/sharedStrings.xml><?xml version="1.0" encoding="utf-8"?>
<sst xmlns="http://schemas.openxmlformats.org/spreadsheetml/2006/main" count="377" uniqueCount="248">
  <si>
    <t>Annulation d'un ou plusieurs spectacles, projections, manifestations ou événements ont été annulés</t>
  </si>
  <si>
    <t>Annulation d'une journée</t>
  </si>
  <si>
    <t>Annulation de plusieurs journées</t>
  </si>
  <si>
    <t>Arts visuels, arts numériques, photographie, design, mode, métiers d'art</t>
  </si>
  <si>
    <t>Cinéma et audiovisuel</t>
  </si>
  <si>
    <t>Livre et littérature</t>
  </si>
  <si>
    <t>Pluridisciplinaire</t>
  </si>
  <si>
    <t>Spectacle vivant - Autres</t>
  </si>
  <si>
    <t>Spectacle vivant - Musique</t>
  </si>
  <si>
    <t>Auvergne-Rhône-Alpes</t>
  </si>
  <si>
    <t>Bourgogne-Franche-Comté</t>
  </si>
  <si>
    <t>Bretagne</t>
  </si>
  <si>
    <t>Centre-Val de Loire</t>
  </si>
  <si>
    <t>Corse</t>
  </si>
  <si>
    <t>Grand Est</t>
  </si>
  <si>
    <t>Guadeloupe</t>
  </si>
  <si>
    <t>Guyane</t>
  </si>
  <si>
    <t>Hauts-de-France</t>
  </si>
  <si>
    <t>La Réunion</t>
  </si>
  <si>
    <t>Martinique</t>
  </si>
  <si>
    <t>Mayotte</t>
  </si>
  <si>
    <t>Normandie</t>
  </si>
  <si>
    <t>Nouvelle-Aquitaine</t>
  </si>
  <si>
    <t>Nouvelle-Calédonie</t>
  </si>
  <si>
    <t>Occitanie</t>
  </si>
  <si>
    <t>Pays de la Loire</t>
  </si>
  <si>
    <t>Polynésie française</t>
  </si>
  <si>
    <t>Provence-Alpes-Côte d'Azur</t>
  </si>
  <si>
    <t>Saint-Barthélemy</t>
  </si>
  <si>
    <t>Île-de-France</t>
  </si>
  <si>
    <t>En plein air</t>
  </si>
  <si>
    <t>En plein air et en salle (mixte)</t>
  </si>
  <si>
    <t>En salle</t>
  </si>
  <si>
    <t>Non</t>
  </si>
  <si>
    <t>Oui</t>
  </si>
  <si>
    <t>Hausse</t>
  </si>
  <si>
    <t>Baisse</t>
  </si>
  <si>
    <t>Stable</t>
  </si>
  <si>
    <t>Durée du festival</t>
  </si>
  <si>
    <t>Fréquence du festival</t>
  </si>
  <si>
    <t>Capacité d'accueil</t>
  </si>
  <si>
    <t>Nombre de sites ou de scènes</t>
  </si>
  <si>
    <t>Nombre global de spectacles</t>
  </si>
  <si>
    <t>Nombre de spectacles gratuits</t>
  </si>
  <si>
    <t>Changement d'horaires</t>
  </si>
  <si>
    <t>Changement de sites</t>
  </si>
  <si>
    <t>Assurance (annulation, intempéries, etc.)</t>
  </si>
  <si>
    <t>Aménagement du site (îlots de fraîcheur, fontaines à eau, etc.)</t>
  </si>
  <si>
    <t>Plan de prévention (plan de continuité de l'activité, DUERP, etc.)</t>
  </si>
  <si>
    <t>Mesures RH (formation, accord d'entreprise, mesures compensatoires, etc.)</t>
  </si>
  <si>
    <t>Communication spécifique (bonnes pratiques, alertes, etc.)</t>
  </si>
  <si>
    <t>Autre</t>
  </si>
  <si>
    <t>Aucune mesure n'a été mise en place</t>
  </si>
  <si>
    <t>CDI</t>
  </si>
  <si>
    <t>CDD</t>
  </si>
  <si>
    <t>Domaine</t>
  </si>
  <si>
    <t>Nombre de festivals</t>
  </si>
  <si>
    <t>Baromètre 2025</t>
  </si>
  <si>
    <t>Cartographie 2019</t>
  </si>
  <si>
    <t>/</t>
  </si>
  <si>
    <t>Régions</t>
  </si>
  <si>
    <t>En %</t>
  </si>
  <si>
    <t>Part des femmes</t>
  </si>
  <si>
    <t>Part des hommes</t>
  </si>
  <si>
    <t>Part des duos mixtes</t>
  </si>
  <si>
    <t>Part des femmes solistes</t>
  </si>
  <si>
    <t>Part des cheffes d'ensembles</t>
  </si>
  <si>
    <t>Part des solistes hommes et chefs d'ensembles</t>
  </si>
  <si>
    <t>Part des auteurs</t>
  </si>
  <si>
    <t>Part des autrices</t>
  </si>
  <si>
    <t>Part des équipes dirigées par des femmes</t>
  </si>
  <si>
    <t>Part des équipes dirigées par des duos mixtes</t>
  </si>
  <si>
    <t>Part des équipes dirigées par des hommes</t>
  </si>
  <si>
    <t>Part des plasticiennes</t>
  </si>
  <si>
    <t>Part des plasticiens</t>
  </si>
  <si>
    <t>part des plasticiens</t>
  </si>
  <si>
    <t xml:space="preserve">part des plasticiennes </t>
  </si>
  <si>
    <t>part des équipes mixtes</t>
  </si>
  <si>
    <t>Ensemble des festivals</t>
  </si>
  <si>
    <t>Arts visuels</t>
  </si>
  <si>
    <t>Spectacle vivant</t>
  </si>
  <si>
    <t>Pluridisciplinaires</t>
  </si>
  <si>
    <t>Nombre de spectateurs ou visiteurs accueillis</t>
  </si>
  <si>
    <t>Part en %</t>
  </si>
  <si>
    <t xml:space="preserve">Taux de remplissage des festivals </t>
  </si>
  <si>
    <t>Moins de 33%</t>
  </si>
  <si>
    <t>De 33% à 49%</t>
  </si>
  <si>
    <t>De 50% à 74%</t>
  </si>
  <si>
    <t>De 75% à 89%</t>
  </si>
  <si>
    <t>De 90% à 97%</t>
  </si>
  <si>
    <t>De 98% à plus de 100%</t>
  </si>
  <si>
    <t>un peu de difficultés</t>
  </si>
  <si>
    <t>beaucoup de difficultés</t>
  </si>
  <si>
    <t>CDD d'Usage</t>
  </si>
  <si>
    <t>Contrat d'apprentissage</t>
  </si>
  <si>
    <t xml:space="preserve"> en %</t>
  </si>
  <si>
    <t>Une journée</t>
  </si>
  <si>
    <t>De 2 à 3 jours</t>
  </si>
  <si>
    <t>De 4 jours à une semaine</t>
  </si>
  <si>
    <t>De une à deux semaines</t>
  </si>
  <si>
    <t>De deux semaines à un mois</t>
  </si>
  <si>
    <t>Plus d'un mois</t>
  </si>
  <si>
    <t xml:space="preserve">part des femmes </t>
  </si>
  <si>
    <t>part des hommes</t>
  </si>
  <si>
    <t>Moins de 500 spectateurs</t>
  </si>
  <si>
    <t>Entre 500 et 1000 spectateurs</t>
  </si>
  <si>
    <t>Entre 1000 et 5000 spectateurs</t>
  </si>
  <si>
    <t>Entre 5000 et 15000 spectateurs</t>
  </si>
  <si>
    <t>Plus de 15000 spectateurs</t>
  </si>
  <si>
    <t>Tableau 5 - Evolution de format des festivals en 2025</t>
  </si>
  <si>
    <t>Ne sait pas</t>
  </si>
  <si>
    <t>Ensemble France hexagonale</t>
  </si>
  <si>
    <t>Ensemble départements, régions et collectivités d'outre-mer (DROM et COM)</t>
  </si>
  <si>
    <t>Ensemble France hexagonale, DROM et COM</t>
  </si>
  <si>
    <t>Champ : ensemble des 3212 festivals répondants au Baromètre des festivals 2025 dont l’édition s’est tenue cette année-là.</t>
  </si>
  <si>
    <t>Source : Baromètre des festivals 2025, DEPS, ministère de la Culture.</t>
  </si>
  <si>
    <t>Tableau 1 - Domaines artistiques des festivals</t>
  </si>
  <si>
    <t>Champ : 2 642 festivals répondants aux questions concernées sur les 3212 festivals répondants au Baromètre (taux de réponse de 82 %).</t>
  </si>
  <si>
    <t>Graphique 1 - Durée des festivals par domaine (en%)</t>
  </si>
  <si>
    <t>Champ : 1 739 festivals répondants aux questions concernées sur les 3 212 festivals répondants au Baromètre (taux de réponse de 54 %).</t>
  </si>
  <si>
    <t>Champ : 2 695 festivals répondants aux questions concernées sur3 212 festivals répondants au Baromètre (84 % de taux de réponse).</t>
  </si>
  <si>
    <t>part en %</t>
  </si>
  <si>
    <t>Graphique 2 - Statuts d'emploi dans les festivals</t>
  </si>
  <si>
    <t>Nombre de personnes</t>
  </si>
  <si>
    <t>Stage ou service civique</t>
  </si>
  <si>
    <t>Ensemble</t>
  </si>
  <si>
    <t>Editions des festivals en 2025</t>
  </si>
  <si>
    <t>Festivals dont l'édition s'est tenue comme prévue</t>
  </si>
  <si>
    <t>Festivals ayant rencontré des annulations partielles</t>
  </si>
  <si>
    <t>Non répondants</t>
  </si>
  <si>
    <t>Champ : 88 festivals répondants sur 115 festivals ayant rencontré des annulations partielles (taux de réponse de 77%)</t>
  </si>
  <si>
    <t>Ordre des annulations partielles</t>
  </si>
  <si>
    <t>Tableau 2 - Répartition géographique des festivals en 2025</t>
  </si>
  <si>
    <t>Répartitions en % des durée de festivals par domaine</t>
  </si>
  <si>
    <t>Organisation des festivals</t>
  </si>
  <si>
    <t>Champ : 14 832 groupes ou artistes solistes programmés par les festivals de musiques actuelles (651 festivals répondants sur 888 festivals de musiques actuelles répondants au Baromètre, taux de réponse de 73 %).</t>
  </si>
  <si>
    <t>Total des entités artistiques programmées</t>
  </si>
  <si>
    <t>nombre d'entités artistiques</t>
  </si>
  <si>
    <t>Champ : 11329 ensembles et solistes programmés par les festivals de musiques classiques et contemporaines (362 festivals répondants sur 439 festivals de musiques classiques et contemporaines répondants au Baromètre (taux de réponse de 83 %).</t>
  </si>
  <si>
    <t>Nombre d'artistes</t>
  </si>
  <si>
    <t>Ensemble des artistes</t>
  </si>
  <si>
    <t>Champ : 8730 auteurs et autrices programmés par les festivals du livre (197 festivals répondants sur 230 festivals du livre et de la littérature répondants au Baromètre (taux de réponse de 86 %)</t>
  </si>
  <si>
    <t>Source : Baromètre des festivals 2025, DEPS, ministère de la Culture</t>
  </si>
  <si>
    <t>Ensemble des auteurs et autrices</t>
  </si>
  <si>
    <t>Nombre d'auteurs et autrices</t>
  </si>
  <si>
    <t>Champ : 14755 équipes artistiques programmées par les festivals de spectacle vivant (574 festivals répondants sur 691 festivals de spectacle vivant répondants au Baromètre (taux de réponse de 83 %).</t>
  </si>
  <si>
    <t>Ensemble des équipes artistiques</t>
  </si>
  <si>
    <t>Nombre d'équipes artistiques</t>
  </si>
  <si>
    <t>Ensemble des films programmés</t>
  </si>
  <si>
    <t>Champ : 12988 films programmés par les festivals de cinéma et audiovisuel (214 festivals répondants sur 268 festivals de cinéma et audiovisuel répondants au Baromètre (taux de réponse de 80 %).</t>
  </si>
  <si>
    <t>Part des directions en %</t>
  </si>
  <si>
    <t>Nombre de films programmés</t>
  </si>
  <si>
    <t>Nombre d'expositions monographiques ou performances individuelles</t>
  </si>
  <si>
    <t>Ensemble des expositions monographiques ou performances individuelles</t>
  </si>
  <si>
    <t>Champ : 1809 expositions monographiques ou performances individuelles présentées par les festivals d’arts visuels (126 festivals répondants sur 162 festivals d'arts visuels répondants au Baromètre (taux de réponse de 78 %).</t>
  </si>
  <si>
    <t>Champ : 3620 expositions ou performances collectives présentées par les festivals d’arts visuels (116 festivals répondants sur 162 festivals d'arts visuels répondants au Baromètre (taux de réponse de 72 %).</t>
  </si>
  <si>
    <t xml:space="preserve">Ensemble des expositions et performances collectives </t>
  </si>
  <si>
    <t>Nombre d'exposition et performances collectives</t>
  </si>
  <si>
    <t>Champ : 2 615 festivals répondants aux questions concernées sur 3 212 festivals répondants au Baromètre (taux de réponse de 81 %).</t>
  </si>
  <si>
    <t>festivals sans action de valorisation des artistes émergents</t>
  </si>
  <si>
    <t>festivals avec actions de valorisation des artistes émergents</t>
  </si>
  <si>
    <t>Evolution des dépenses des festivals</t>
  </si>
  <si>
    <t>voyages, hôtellerie, restauration (2173)</t>
  </si>
  <si>
    <t>Technique, logistique, sécurité (2119)</t>
  </si>
  <si>
    <t>Artistiques (2206)</t>
  </si>
  <si>
    <t>Assurances (1875)</t>
  </si>
  <si>
    <t>Personnel externe de sécurité (1608)</t>
  </si>
  <si>
    <t>Autres dépenses (1744)</t>
  </si>
  <si>
    <t>Communication (2194)</t>
  </si>
  <si>
    <t>Animation et médiation culturelle (1654)</t>
  </si>
  <si>
    <t>Administration (1984)</t>
  </si>
  <si>
    <t>Hygiène, gestion des déchets (1474)</t>
  </si>
  <si>
    <t>Graphique 11 - Evolution des dépenses des festivals</t>
  </si>
  <si>
    <t>Champ : 3212 festivals, , le nombre de festivals concernés répondants varient selon les questions (de 1474 pour la question sur l’hygiène à 2194 pour la question sur la communication).</t>
  </si>
  <si>
    <t>Billetterie (1565)</t>
  </si>
  <si>
    <t>Restauration, buvettes (1288)</t>
  </si>
  <si>
    <t>Autres ressources propres (1179)</t>
  </si>
  <si>
    <t>Mécénat (1334)</t>
  </si>
  <si>
    <t>Dons (880)</t>
  </si>
  <si>
    <t>Parrainage, sponsoring (1026)</t>
  </si>
  <si>
    <t>Apports en co-production (659)</t>
  </si>
  <si>
    <t>Sociétés de gestion collective (570)</t>
  </si>
  <si>
    <t>Autre ministère (438)</t>
  </si>
  <si>
    <t>Opérateur public national (481)</t>
  </si>
  <si>
    <t>Ministère de la Culture (1052)</t>
  </si>
  <si>
    <t>Villes (1668)</t>
  </si>
  <si>
    <t>Union européenne (195)</t>
  </si>
  <si>
    <t>Intercommunalité) (1158)</t>
  </si>
  <si>
    <t>Départements (1563)</t>
  </si>
  <si>
    <t>Régions (1439)</t>
  </si>
  <si>
    <t>Graphqiue 12 - Evolution des recettes des festivals</t>
  </si>
  <si>
    <t>Champ : 3212 festivals, le nombre de festivals concernés répondants varient selon les questions (de 1668 pour la question sur les subventions des villes à 195 pour la question sur les subventions de l’union européenne).</t>
  </si>
  <si>
    <t>Champ : 1188 festivals répondants aux questions concernées sur 3 212 festivals répondants au Baromètre (taux de réponse de 63 %).</t>
  </si>
  <si>
    <t>Rapport des dépenses et des recettes à 5% près</t>
  </si>
  <si>
    <t>Recettes inférieures de plus de 5% aux dépenses</t>
  </si>
  <si>
    <t>Recettes supérieures de plus de 5% aux dépenses</t>
  </si>
  <si>
    <t>Recettes équivalentes aux dépenses</t>
  </si>
  <si>
    <t>pas de difficultés</t>
  </si>
  <si>
    <t>Difficultés financières (2650)</t>
  </si>
  <si>
    <t>Aléas naturels (2640)</t>
  </si>
  <si>
    <t>Recrutement des bénévoles (2596)</t>
  </si>
  <si>
    <t>Evénements concomitants (2601)</t>
  </si>
  <si>
    <t>Indisponibilité d'artistes (2626)</t>
  </si>
  <si>
    <t>Pénurie de matériel (2618)</t>
  </si>
  <si>
    <t>Indisponibilité du site (2615)</t>
  </si>
  <si>
    <t>Sécurisation du matériel (2617)</t>
  </si>
  <si>
    <t>Recrutement du personnel de sécurité (2582)</t>
  </si>
  <si>
    <t>Réglementation sonore (2604)</t>
  </si>
  <si>
    <t>Gouvernance (2603)</t>
  </si>
  <si>
    <t>Indisponibilités de prestataires (2622)</t>
  </si>
  <si>
    <t>Tensions locales (2609)</t>
  </si>
  <si>
    <t>Problème général de sécurité (2601)</t>
  </si>
  <si>
    <t>Graphique 13 – Liste des difficultés rencontrées par les festivals</t>
  </si>
  <si>
    <t>Champ :  3212 festivals, le nombre de festivals concernés répondants varient selon les questions (de 2650 pour la question sur les difficultés financières à 2582 pour la question sur le recrutement du personnel de sécurité).</t>
  </si>
  <si>
    <t>Mesures d'adaptations mises en places par les festivals en 2025 (en %)</t>
  </si>
  <si>
    <t>Festival n'ayant pas rencontré de difficulté</t>
  </si>
  <si>
    <t>Festival ayant rencontré des difficultés</t>
  </si>
  <si>
    <t>Festival déclarant que sa prochaine édition aura certainement lieu</t>
  </si>
  <si>
    <t>Festival déclarant que sa prochaine édition n'aura probablement pas lieu</t>
  </si>
  <si>
    <t>Champ : 2 229 festivals répondants aux questions concernées sur 3 212 festivals répondants au Baromètre (taux de réponse de 69 %).</t>
  </si>
  <si>
    <t>Festival ne sachant pas encore si sa prochaine édition aura lieu</t>
  </si>
  <si>
    <t>Précisions sur les annulations partielles de certains festivals</t>
  </si>
  <si>
    <t>Part des festivals ayant rencontré des annulations partielles</t>
  </si>
  <si>
    <t>Rapport des dépenses et des recettes des festivals en 2025 (à 5% près)</t>
  </si>
  <si>
    <t>Difficultés déclarées par les festivals en 2025</t>
  </si>
  <si>
    <t>Perspectives des festivals pour la tenue de leur prochaine édition</t>
  </si>
  <si>
    <t>Champ : 2738 festivals répondants aux questions concernées sur3 212 festivals répondants au Baromètre (taux de réponse de 85 %).</t>
  </si>
  <si>
    <t>Champ : 2 685 festivals répondants aux questions concernées sur 3 212 festivals répondants au Baromètre (taux de réponse de 84%).</t>
  </si>
  <si>
    <t>Baromètre des festivals 2025</t>
  </si>
  <si>
    <t>Tableau 3 - Nombre de spectateurs ou de visiteurs accueillis par les festivals</t>
  </si>
  <si>
    <t>Tableau 4 - Taux de remplissage des festivals</t>
  </si>
  <si>
    <t>Graphique 3 - Genre des leads dans les concerts des festivals de musiques actuelles</t>
  </si>
  <si>
    <t>Graphique 4 - Genre des solistes et des diretions d'ensebmle dans les concerts des festivals de musique classiques et contemporaines</t>
  </si>
  <si>
    <t>Graphique 5 - Genre dans les festivals du livre et de la littérature</t>
  </si>
  <si>
    <t>Graphique 6 - Genre des directions des équipes artistiques des festival de spectacle vivant</t>
  </si>
  <si>
    <t>Graphique 7 - Genre des directions artistiques des films présentés dans les festivals de cinéma et d'audiovisuel</t>
  </si>
  <si>
    <t>Graphique 8 - Genre des artistes présentés lors d'expositions monographiques ou performances individuelles dans les festivals d'arts visuels</t>
  </si>
  <si>
    <t>Graphique 9 - Genre dans les expositions et performances collectives des festivals d'arts visuels</t>
  </si>
  <si>
    <t>Graphique 10 - Valorisation des artistes émergents dans les programmations des festivals</t>
  </si>
  <si>
    <t>Mesures d'adaptations mises en place par les festivals en 2025 (en %)</t>
  </si>
  <si>
    <t>Légende</t>
  </si>
  <si>
    <t>Les onglets verts correspondent aux figures apparentes du tableau de bord.</t>
  </si>
  <si>
    <t>Les onglets violets correspondent aux répartitions dont certains chiffres apparaissent dans le tableau de bord.</t>
  </si>
  <si>
    <t>Musique</t>
  </si>
  <si>
    <t>Champ : 41 239 personnes employée par les festivals (2 245 festivals répondants aux questions concernées sur 3 212 festivals répondants au Baromètre, taux de réponse de 70 %).</t>
  </si>
  <si>
    <t>Graphique 13 – Liste des difficultés déclarées par les festivals</t>
  </si>
  <si>
    <t>Champ : 2707 festivals répondants aux questions concernées sur les 3212 festivals répondants au Baromètre (taux de réponse de 84 %)
Source : Baromètre des festivals 2025, DEPS, ministère de la Culture.
Note : La densité de l'offre festivalière régionale dans la cartographie de 2019 indique un nombre de festivals inférieur à 70 dans chaque DROM et COM.
 </t>
  </si>
  <si>
    <t>Champ : 1 258 festivals répondants aux questions concernées sur 3 212 festivals répondants au Baromètre (taux de réponse de 39 %).
Source : Baromètre des festivals 2025, DEPS, ministère de la Culture.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</si>
</sst>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1"/>
      <color theme="1"/>
      <name val="Calibri"/>
      <family val="2"/>
      <scheme val="minor"/>
    </font>
    <font>
      <sz val="6"/>
      <color theme="1"/>
      <name val="Marianne"/>
      <family val="3"/>
    </font>
    <font>
      <i/>
      <sz val="6"/>
      <color theme="1"/>
      <name val="Marianne"/>
      <family val="3"/>
    </font>
    <font>
      <b/>
      <sz val="6"/>
      <color theme="1"/>
      <name val="Marianne"/>
      <family val="3"/>
    </font>
    <font>
      <sz val="6"/>
      <color rgb="FF000000"/>
      <name val="Marianne"/>
      <family val="3"/>
    </font>
    <font>
      <sz val="11"/>
      <color theme="1"/>
      <name val="Marianne"/>
      <family val="3"/>
    </font>
    <font>
      <sz val="8"/>
      <color rgb="FF000000"/>
      <name val="Marianne"/>
      <family val="3"/>
    </font>
    <font>
      <b/>
      <sz val="11"/>
      <color theme="1"/>
      <name val="Marianne"/>
      <family val="3"/>
    </font>
    <font>
      <sz val="8"/>
      <color theme="1"/>
      <name val="Calibri"/>
      <family val="2"/>
      <scheme val="minor"/>
    </font>
    <font>
      <i/>
      <sz val="11"/>
      <color theme="1"/>
      <name val="Marianne"/>
      <family val="3"/>
    </font>
    <font>
      <sz val="11"/>
      <name val="Marianne"/>
      <family val="3"/>
    </font>
    <font>
      <sz val="11"/>
      <color rgb="FF000000"/>
      <name val="Marianne"/>
      <family val="3"/>
    </font>
    <font>
      <b/>
      <sz val="11"/>
      <color rgb="FF000000"/>
      <name val="Marianne"/>
      <family val="3"/>
    </font>
    <font>
      <i/>
      <sz val="11"/>
      <color rgb="FF000000"/>
      <name val="Marianne"/>
      <family val="3"/>
    </font>
    <font>
      <sz val="9"/>
      <color rgb="FF000000"/>
      <name val="Marianne"/>
      <family val="3"/>
    </font>
    <font>
      <sz val="9"/>
      <color theme="1"/>
      <name val="Marianne"/>
      <family val="3"/>
    </font>
    <font>
      <u/>
      <sz val="11"/>
      <color theme="10"/>
      <name val="Calibri"/>
      <family val="2"/>
      <scheme val="minor"/>
    </font>
    <font>
      <i/>
      <sz val="11"/>
      <color theme="1"/>
      <name val="Calibri"/>
      <family val="2"/>
      <scheme val="minor"/>
    </font>
    <font>
      <sz val="9"/>
      <color theme="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7030A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9" fontId="2" fillId="0" borderId="0" applyFont="0" applyFill="0" applyBorder="0" applyAlignment="0" applyProtection="0"/>
    <xf numFmtId="0" fontId="18" fillId="0" borderId="0" applyNumberFormat="0" applyFill="0" applyBorder="0" applyAlignment="0" applyProtection="0"/>
  </cellStyleXfs>
  <cellXfs count="89">
    <xf numFmtId="0" fontId="0" fillId="0" borderId="0" xfId="0"/>
    <xf numFmtId="0" fontId="1" fillId="0" borderId="0" xfId="0" applyFont="1" applyAlignment="1">
      <alignment horizontal="center"/>
    </xf>
    <xf numFmtId="1" fontId="0" fillId="0" borderId="0" xfId="0" applyNumberFormat="1"/>
    <xf numFmtId="1" fontId="0" fillId="0" borderId="0" xfId="1" applyNumberFormat="1" applyFont="1"/>
    <xf numFmtId="0" fontId="1" fillId="0" borderId="0" xfId="0" applyFont="1" applyAlignment="1">
      <alignment horizontal="center" wrapText="1"/>
    </xf>
    <xf numFmtId="0" fontId="0" fillId="0" borderId="0" xfId="0" applyAlignment="1">
      <alignment wrapText="1"/>
    </xf>
    <xf numFmtId="0" fontId="0" fillId="0" borderId="0" xfId="0" applyAlignment="1"/>
    <xf numFmtId="0" fontId="3" fillId="0" borderId="0" xfId="0" applyFont="1" applyAlignment="1"/>
    <xf numFmtId="0" fontId="3" fillId="0" borderId="0" xfId="0" applyFont="1" applyAlignment="1">
      <alignment wrapText="1"/>
    </xf>
    <xf numFmtId="0" fontId="3" fillId="0" borderId="0" xfId="0" applyFont="1"/>
    <xf numFmtId="0" fontId="5" fillId="0" borderId="0" xfId="0" applyFont="1" applyAlignment="1">
      <alignment horizontal="center" wrapText="1"/>
    </xf>
    <xf numFmtId="1" fontId="3" fillId="0" borderId="0" xfId="0" applyNumberFormat="1" applyFont="1"/>
    <xf numFmtId="0" fontId="4" fillId="0" borderId="0" xfId="0" applyFont="1"/>
    <xf numFmtId="0" fontId="4" fillId="0" borderId="0" xfId="0" applyFont="1" applyAlignment="1"/>
    <xf numFmtId="1" fontId="4" fillId="0" borderId="0" xfId="0" applyNumberFormat="1" applyFont="1"/>
    <xf numFmtId="0" fontId="0" fillId="0" borderId="0" xfId="0" applyAlignment="1">
      <alignment vertical="center" wrapText="1"/>
    </xf>
    <xf numFmtId="0" fontId="7" fillId="0" borderId="0" xfId="0" applyFont="1"/>
    <xf numFmtId="0" fontId="8" fillId="0" borderId="0" xfId="0" applyFont="1" applyAlignment="1">
      <alignment vertical="center"/>
    </xf>
    <xf numFmtId="0" fontId="7" fillId="0" borderId="0" xfId="0" applyFont="1" applyAlignment="1">
      <alignment wrapText="1"/>
    </xf>
    <xf numFmtId="0" fontId="9" fillId="0" borderId="0" xfId="0" applyFont="1" applyAlignment="1">
      <alignment horizontal="center" wrapText="1"/>
    </xf>
    <xf numFmtId="0" fontId="7" fillId="0" borderId="1" xfId="0" applyFont="1" applyBorder="1" applyAlignment="1">
      <alignment wrapText="1"/>
    </xf>
    <xf numFmtId="0" fontId="9" fillId="0" borderId="1" xfId="0" applyFont="1" applyBorder="1" applyAlignment="1">
      <alignment horizontal="center" wrapText="1"/>
    </xf>
    <xf numFmtId="0" fontId="9" fillId="0" borderId="1" xfId="0" applyFont="1" applyBorder="1" applyAlignment="1">
      <alignment wrapText="1"/>
    </xf>
    <xf numFmtId="0" fontId="9" fillId="0" borderId="1" xfId="0" applyFont="1" applyBorder="1" applyAlignment="1">
      <alignment horizontal="center" vertical="center" wrapText="1"/>
    </xf>
    <xf numFmtId="1" fontId="7" fillId="0" borderId="1" xfId="0" applyNumberFormat="1" applyFont="1" applyBorder="1" applyAlignment="1">
      <alignment wrapText="1"/>
    </xf>
    <xf numFmtId="0" fontId="10" fillId="0" borderId="0" xfId="0" applyFont="1"/>
    <xf numFmtId="0" fontId="11"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xf>
    <xf numFmtId="1" fontId="7" fillId="0" borderId="1" xfId="0" applyNumberFormat="1" applyFont="1" applyBorder="1" applyAlignment="1">
      <alignment horizontal="center" vertical="center"/>
    </xf>
    <xf numFmtId="0" fontId="7"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0" fillId="0" borderId="0" xfId="0" applyFont="1" applyBorder="1" applyAlignment="1">
      <alignment wrapText="1"/>
    </xf>
    <xf numFmtId="0" fontId="14" fillId="0" borderId="1" xfId="0" applyFont="1" applyBorder="1" applyAlignment="1">
      <alignment horizontal="center" vertical="center" wrapText="1"/>
    </xf>
    <xf numFmtId="0" fontId="13" fillId="0" borderId="1" xfId="0" applyFont="1" applyBorder="1" applyAlignment="1">
      <alignment horizontal="center" vertical="center"/>
    </xf>
    <xf numFmtId="0" fontId="15" fillId="0" borderId="1" xfId="0" applyFont="1" applyBorder="1" applyAlignment="1">
      <alignment horizontal="center" vertical="center"/>
    </xf>
    <xf numFmtId="0" fontId="13" fillId="0" borderId="1" xfId="0" applyFont="1" applyBorder="1" applyAlignment="1">
      <alignment vertical="center" wrapText="1"/>
    </xf>
    <xf numFmtId="0" fontId="15" fillId="0" borderId="1" xfId="0" applyFont="1" applyBorder="1" applyAlignment="1">
      <alignment vertical="center" wrapText="1"/>
    </xf>
    <xf numFmtId="0" fontId="9" fillId="0" borderId="0" xfId="0" applyFont="1"/>
    <xf numFmtId="0" fontId="7" fillId="0" borderId="1" xfId="0" applyFont="1" applyBorder="1" applyAlignment="1">
      <alignment horizontal="center" vertical="center" wrapText="1"/>
    </xf>
    <xf numFmtId="0" fontId="7" fillId="0" borderId="1" xfId="0" applyFont="1" applyBorder="1"/>
    <xf numFmtId="1" fontId="7" fillId="0" borderId="1" xfId="0" applyNumberFormat="1" applyFont="1" applyBorder="1"/>
    <xf numFmtId="0" fontId="8" fillId="0" borderId="0" xfId="0" applyFont="1"/>
    <xf numFmtId="0" fontId="7" fillId="0" borderId="1" xfId="0" applyFont="1" applyBorder="1" applyAlignment="1">
      <alignment horizontal="center"/>
    </xf>
    <xf numFmtId="1" fontId="7" fillId="0" borderId="1" xfId="0" applyNumberFormat="1" applyFont="1" applyBorder="1" applyAlignment="1">
      <alignment horizontal="center"/>
    </xf>
    <xf numFmtId="0" fontId="7" fillId="0" borderId="0" xfId="0" applyFont="1" applyAlignment="1"/>
    <xf numFmtId="0" fontId="9" fillId="0" borderId="0" xfId="0" applyFont="1" applyAlignment="1"/>
    <xf numFmtId="0" fontId="9" fillId="0" borderId="1" xfId="0" applyFont="1" applyBorder="1" applyAlignment="1">
      <alignment horizontal="center"/>
    </xf>
    <xf numFmtId="0" fontId="16" fillId="0" borderId="0" xfId="0" applyFont="1" applyAlignment="1">
      <alignment vertical="center"/>
    </xf>
    <xf numFmtId="0" fontId="9" fillId="0" borderId="2" xfId="0" applyFont="1" applyBorder="1" applyAlignment="1">
      <alignment horizontal="center" wrapText="1"/>
    </xf>
    <xf numFmtId="0" fontId="9" fillId="0" borderId="2" xfId="0" applyFont="1" applyBorder="1" applyAlignment="1">
      <alignment wrapText="1"/>
    </xf>
    <xf numFmtId="1" fontId="7" fillId="0" borderId="1" xfId="1" applyNumberFormat="1" applyFont="1" applyBorder="1" applyAlignment="1">
      <alignment wrapText="1"/>
    </xf>
    <xf numFmtId="0" fontId="16" fillId="0" borderId="0" xfId="0" applyFont="1" applyAlignment="1">
      <alignment horizontal="left"/>
    </xf>
    <xf numFmtId="0" fontId="17" fillId="0" borderId="0" xfId="0" applyFont="1" applyAlignment="1">
      <alignment horizontal="left"/>
    </xf>
    <xf numFmtId="0" fontId="14" fillId="0" borderId="0" xfId="0" applyFont="1" applyAlignment="1">
      <alignment vertical="center"/>
    </xf>
    <xf numFmtId="0" fontId="9" fillId="0" borderId="1" xfId="0" applyFont="1" applyBorder="1" applyAlignment="1">
      <alignment horizontal="left" wrapText="1"/>
    </xf>
    <xf numFmtId="0" fontId="9" fillId="0" borderId="3" xfId="0" applyFont="1" applyBorder="1" applyAlignment="1">
      <alignment horizontal="center" wrapText="1"/>
    </xf>
    <xf numFmtId="0" fontId="9" fillId="0" borderId="3" xfId="0" applyFont="1" applyBorder="1" applyAlignment="1">
      <alignment horizontal="center"/>
    </xf>
    <xf numFmtId="0" fontId="18" fillId="0" borderId="0" xfId="2"/>
    <xf numFmtId="0" fontId="18" fillId="0" borderId="0" xfId="2" applyAlignment="1"/>
    <xf numFmtId="0" fontId="19" fillId="2" borderId="0" xfId="0" applyFont="1" applyFill="1"/>
    <xf numFmtId="0" fontId="19" fillId="3" borderId="0" xfId="0" applyFont="1" applyFill="1"/>
    <xf numFmtId="0" fontId="19" fillId="0" borderId="0" xfId="0" applyFont="1"/>
    <xf numFmtId="3" fontId="7" fillId="0" borderId="1" xfId="0" applyNumberFormat="1" applyFont="1" applyBorder="1" applyAlignment="1">
      <alignment wrapText="1"/>
    </xf>
    <xf numFmtId="0" fontId="7" fillId="0" borderId="1" xfId="0" applyFont="1" applyBorder="1" applyAlignment="1">
      <alignment horizontal="center" vertical="center" wrapText="1"/>
    </xf>
    <xf numFmtId="0" fontId="6" fillId="0" borderId="0" xfId="0" applyFont="1" applyAlignment="1">
      <alignment horizontal="left" vertical="top" wrapText="1"/>
    </xf>
    <xf numFmtId="0" fontId="14" fillId="0" borderId="6" xfId="0" applyFont="1" applyBorder="1" applyAlignment="1">
      <alignment horizontal="center" vertical="center" wrapText="1"/>
    </xf>
    <xf numFmtId="0" fontId="13" fillId="0" borderId="6" xfId="0" applyFont="1" applyBorder="1" applyAlignment="1">
      <alignment horizontal="center" vertical="center"/>
    </xf>
    <xf numFmtId="0" fontId="15" fillId="0" borderId="6" xfId="0" applyFont="1" applyBorder="1" applyAlignment="1">
      <alignment horizontal="center" vertical="center"/>
    </xf>
    <xf numFmtId="0" fontId="0" fillId="0" borderId="1" xfId="0" applyBorder="1"/>
    <xf numFmtId="0" fontId="9" fillId="0" borderId="1" xfId="0" applyFont="1" applyBorder="1" applyAlignment="1">
      <alignment horizontal="center" vertical="top" wrapText="1"/>
    </xf>
    <xf numFmtId="1" fontId="7" fillId="0" borderId="1" xfId="0" applyNumberFormat="1" applyFont="1" applyBorder="1" applyAlignment="1">
      <alignment horizontal="center" vertical="center" wrapText="1"/>
    </xf>
    <xf numFmtId="0" fontId="18" fillId="0" borderId="0" xfId="2" applyAlignment="1">
      <alignment horizontal="left"/>
    </xf>
    <xf numFmtId="0" fontId="18" fillId="0" borderId="0" xfId="2" applyAlignment="1">
      <alignment horizontal="left" wrapText="1"/>
    </xf>
    <xf numFmtId="0" fontId="9" fillId="0" borderId="0" xfId="0" applyFont="1" applyAlignment="1">
      <alignment horizontal="left"/>
    </xf>
    <xf numFmtId="0" fontId="7" fillId="0" borderId="1" xfId="0" applyFont="1" applyBorder="1" applyAlignment="1">
      <alignment horizontal="center" vertical="center" wrapText="1"/>
    </xf>
    <xf numFmtId="0" fontId="4" fillId="0" borderId="0" xfId="0" applyFont="1" applyAlignment="1">
      <alignment horizontal="left" wrapText="1"/>
    </xf>
    <xf numFmtId="0" fontId="13" fillId="0" borderId="1" xfId="0" applyFont="1" applyBorder="1" applyAlignment="1">
      <alignment horizontal="center" vertical="center" wrapText="1"/>
    </xf>
    <xf numFmtId="0" fontId="3" fillId="0" borderId="0" xfId="0" applyFont="1" applyAlignment="1">
      <alignment horizontal="left" wrapText="1"/>
    </xf>
    <xf numFmtId="0" fontId="16" fillId="0" borderId="5" xfId="0" applyFont="1" applyBorder="1" applyAlignment="1">
      <alignment horizontal="left" vertical="top" wrapText="1"/>
    </xf>
    <xf numFmtId="0" fontId="20" fillId="0" borderId="5" xfId="0" applyFont="1" applyBorder="1" applyAlignment="1">
      <alignment horizontal="left" vertical="top" wrapText="1"/>
    </xf>
    <xf numFmtId="0" fontId="8" fillId="0" borderId="0" xfId="0" applyFont="1" applyAlignment="1">
      <alignment vertical="top" wrapText="1"/>
    </xf>
    <xf numFmtId="0" fontId="0" fillId="0" borderId="0" xfId="0" applyAlignment="1">
      <alignment vertical="top" wrapText="1"/>
    </xf>
    <xf numFmtId="0" fontId="9" fillId="0" borderId="4" xfId="0" applyFont="1" applyBorder="1" applyAlignment="1"/>
    <xf numFmtId="0" fontId="0" fillId="0" borderId="4" xfId="0" applyBorder="1" applyAlignment="1"/>
    <xf numFmtId="0" fontId="9" fillId="0" borderId="0" xfId="0" applyFont="1" applyAlignment="1">
      <alignment horizontal="left" wrapText="1"/>
    </xf>
    <xf numFmtId="0" fontId="9" fillId="0" borderId="4" xfId="0" applyFont="1" applyBorder="1" applyAlignment="1">
      <alignment horizontal="left" wrapText="1"/>
    </xf>
    <xf numFmtId="0" fontId="17" fillId="0" borderId="0" xfId="0" applyFont="1" applyAlignment="1">
      <alignment horizontal="left" wrapText="1"/>
    </xf>
    <xf numFmtId="0" fontId="8" fillId="0" borderId="0" xfId="0" applyFont="1" applyAlignment="1">
      <alignment horizontal="left" vertical="center" wrapText="1"/>
    </xf>
  </cellXfs>
  <cellStyles count="3">
    <cellStyle name="Lien hypertexte" xfId="2" builtinId="8"/>
    <cellStyle name="Normal" xfId="0" builtinId="0"/>
    <cellStyle name="Pourcentag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fr-FR" cap="none" baseline="0">
                <a:latin typeface="Marianne" panose="02000000000000000000" pitchFamily="50" charset="0"/>
              </a:rPr>
              <a:t>Graphique 1 - Durée des festivals par domaine (en%)</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stacked"/>
        <c:varyColors val="0"/>
        <c:ser>
          <c:idx val="0"/>
          <c:order val="0"/>
          <c:tx>
            <c:strRef>
              <c:f>'Graphique 1'!$A$30</c:f>
              <c:strCache>
                <c:ptCount val="1"/>
                <c:pt idx="0">
                  <c:v>Une journée</c:v>
                </c:pt>
              </c:strCache>
            </c:strRef>
          </c:tx>
          <c:spPr>
            <a:solidFill>
              <a:schemeClr val="accent1"/>
            </a:solidFill>
            <a:ln>
              <a:noFill/>
            </a:ln>
            <a:effectLst/>
          </c:spPr>
          <c:invertIfNegative val="0"/>
          <c:dLbls>
            <c:dLbl>
              <c:idx val="4"/>
              <c:delete val="1"/>
              <c:extLst>
                <c:ext xmlns:c15="http://schemas.microsoft.com/office/drawing/2012/chart" uri="{CE6537A1-D6FC-4f65-9D91-7224C49458BB}"/>
                <c:ext xmlns:c16="http://schemas.microsoft.com/office/drawing/2014/chart" uri="{C3380CC4-5D6E-409C-BE32-E72D297353CC}">
                  <c16:uniqueId val="{00000000-639B-4DDF-BCF3-08A5689F6C7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'Graphique 1'!$B$29:$H$29</c:f>
              <c:strCache>
                <c:ptCount val="7"/>
                <c:pt idx="0">
                  <c:v>Ensemble des festivals</c:v>
                </c:pt>
                <c:pt idx="1">
                  <c:v>Musique</c:v>
                </c:pt>
                <c:pt idx="2">
                  <c:v>Spectacle vivant</c:v>
                </c:pt>
                <c:pt idx="3">
                  <c:v>Pluridisciplinaire</c:v>
                </c:pt>
                <c:pt idx="4">
                  <c:v>Cinéma et audiovisuel</c:v>
                </c:pt>
                <c:pt idx="5">
                  <c:v>Livre et littérature</c:v>
                </c:pt>
                <c:pt idx="6">
                  <c:v>Arts visuels</c:v>
                </c:pt>
              </c:strCache>
            </c:strRef>
          </c:cat>
          <c:val>
            <c:numRef>
              <c:f>'Graphique 1'!$B$30:$H$30</c:f>
              <c:numCache>
                <c:formatCode>General</c:formatCode>
                <c:ptCount val="7"/>
                <c:pt idx="0">
                  <c:v>3</c:v>
                </c:pt>
                <c:pt idx="1">
                  <c:v>4</c:v>
                </c:pt>
                <c:pt idx="2">
                  <c:v>2</c:v>
                </c:pt>
                <c:pt idx="3">
                  <c:v>3</c:v>
                </c:pt>
                <c:pt idx="4">
                  <c:v>0</c:v>
                </c:pt>
                <c:pt idx="5">
                  <c:v>4</c:v>
                </c:pt>
                <c:pt idx="6">
                  <c:v>1</c:v>
                </c:pt>
              </c:numCache>
            </c:numRef>
          </c:val>
          <c:extLst>
            <c:ext xmlns:c16="http://schemas.microsoft.com/office/drawing/2014/chart" uri="{C3380CC4-5D6E-409C-BE32-E72D297353CC}">
              <c16:uniqueId val="{00000000-C464-4C09-BE9C-F00FA6BCF366}"/>
            </c:ext>
          </c:extLst>
        </c:ser>
        <c:ser>
          <c:idx val="1"/>
          <c:order val="1"/>
          <c:tx>
            <c:strRef>
              <c:f>'Graphique 1'!$A$31</c:f>
              <c:strCache>
                <c:ptCount val="1"/>
                <c:pt idx="0">
                  <c:v>De 2 à 3 jours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'Graphique 1'!$B$29:$H$29</c:f>
              <c:strCache>
                <c:ptCount val="7"/>
                <c:pt idx="0">
                  <c:v>Ensemble des festivals</c:v>
                </c:pt>
                <c:pt idx="1">
                  <c:v>Musique</c:v>
                </c:pt>
                <c:pt idx="2">
                  <c:v>Spectacle vivant</c:v>
                </c:pt>
                <c:pt idx="3">
                  <c:v>Pluridisciplinaire</c:v>
                </c:pt>
                <c:pt idx="4">
                  <c:v>Cinéma et audiovisuel</c:v>
                </c:pt>
                <c:pt idx="5">
                  <c:v>Livre et littérature</c:v>
                </c:pt>
                <c:pt idx="6">
                  <c:v>Arts visuels</c:v>
                </c:pt>
              </c:strCache>
            </c:strRef>
          </c:cat>
          <c:val>
            <c:numRef>
              <c:f>'Graphique 1'!$B$31:$H$31</c:f>
              <c:numCache>
                <c:formatCode>General</c:formatCode>
                <c:ptCount val="7"/>
                <c:pt idx="0">
                  <c:v>31</c:v>
                </c:pt>
                <c:pt idx="1">
                  <c:v>35</c:v>
                </c:pt>
                <c:pt idx="2">
                  <c:v>27</c:v>
                </c:pt>
                <c:pt idx="3">
                  <c:v>34</c:v>
                </c:pt>
                <c:pt idx="4">
                  <c:v>10</c:v>
                </c:pt>
                <c:pt idx="5">
                  <c:v>46</c:v>
                </c:pt>
                <c:pt idx="6">
                  <c:v>18</c:v>
                </c:pt>
              </c:numCache>
            </c:numRef>
          </c:val>
          <c:extLst>
            <c:ext xmlns:c16="http://schemas.microsoft.com/office/drawing/2014/chart" uri="{C3380CC4-5D6E-409C-BE32-E72D297353CC}">
              <c16:uniqueId val="{00000001-C464-4C09-BE9C-F00FA6BCF366}"/>
            </c:ext>
          </c:extLst>
        </c:ser>
        <c:ser>
          <c:idx val="2"/>
          <c:order val="2"/>
          <c:tx>
            <c:strRef>
              <c:f>'Graphique 1'!$A$32</c:f>
              <c:strCache>
                <c:ptCount val="1"/>
                <c:pt idx="0">
                  <c:v>De 4 jours à une semaine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'Graphique 1'!$B$29:$H$29</c:f>
              <c:strCache>
                <c:ptCount val="7"/>
                <c:pt idx="0">
                  <c:v>Ensemble des festivals</c:v>
                </c:pt>
                <c:pt idx="1">
                  <c:v>Musique</c:v>
                </c:pt>
                <c:pt idx="2">
                  <c:v>Spectacle vivant</c:v>
                </c:pt>
                <c:pt idx="3">
                  <c:v>Pluridisciplinaire</c:v>
                </c:pt>
                <c:pt idx="4">
                  <c:v>Cinéma et audiovisuel</c:v>
                </c:pt>
                <c:pt idx="5">
                  <c:v>Livre et littérature</c:v>
                </c:pt>
                <c:pt idx="6">
                  <c:v>Arts visuels</c:v>
                </c:pt>
              </c:strCache>
            </c:strRef>
          </c:cat>
          <c:val>
            <c:numRef>
              <c:f>'Graphique 1'!$B$32:$H$32</c:f>
              <c:numCache>
                <c:formatCode>General</c:formatCode>
                <c:ptCount val="7"/>
                <c:pt idx="0">
                  <c:v>25</c:v>
                </c:pt>
                <c:pt idx="1">
                  <c:v>22</c:v>
                </c:pt>
                <c:pt idx="2">
                  <c:v>25</c:v>
                </c:pt>
                <c:pt idx="3">
                  <c:v>26</c:v>
                </c:pt>
                <c:pt idx="4">
                  <c:v>46</c:v>
                </c:pt>
                <c:pt idx="5">
                  <c:v>29</c:v>
                </c:pt>
                <c:pt idx="6">
                  <c:v>13</c:v>
                </c:pt>
              </c:numCache>
            </c:numRef>
          </c:val>
          <c:extLst>
            <c:ext xmlns:c16="http://schemas.microsoft.com/office/drawing/2014/chart" uri="{C3380CC4-5D6E-409C-BE32-E72D297353CC}">
              <c16:uniqueId val="{00000002-C464-4C09-BE9C-F00FA6BCF366}"/>
            </c:ext>
          </c:extLst>
        </c:ser>
        <c:ser>
          <c:idx val="3"/>
          <c:order val="3"/>
          <c:tx>
            <c:strRef>
              <c:f>'Graphique 1'!$A$33</c:f>
              <c:strCache>
                <c:ptCount val="1"/>
                <c:pt idx="0">
                  <c:v>De une à deux semaines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'Graphique 1'!$B$29:$H$29</c:f>
              <c:strCache>
                <c:ptCount val="7"/>
                <c:pt idx="0">
                  <c:v>Ensemble des festivals</c:v>
                </c:pt>
                <c:pt idx="1">
                  <c:v>Musique</c:v>
                </c:pt>
                <c:pt idx="2">
                  <c:v>Spectacle vivant</c:v>
                </c:pt>
                <c:pt idx="3">
                  <c:v>Pluridisciplinaire</c:v>
                </c:pt>
                <c:pt idx="4">
                  <c:v>Cinéma et audiovisuel</c:v>
                </c:pt>
                <c:pt idx="5">
                  <c:v>Livre et littérature</c:v>
                </c:pt>
                <c:pt idx="6">
                  <c:v>Arts visuels</c:v>
                </c:pt>
              </c:strCache>
            </c:strRef>
          </c:cat>
          <c:val>
            <c:numRef>
              <c:f>'Graphique 1'!$B$33:$H$33</c:f>
              <c:numCache>
                <c:formatCode>General</c:formatCode>
                <c:ptCount val="7"/>
                <c:pt idx="0">
                  <c:v>17</c:v>
                </c:pt>
                <c:pt idx="1">
                  <c:v>16</c:v>
                </c:pt>
                <c:pt idx="2">
                  <c:v>19</c:v>
                </c:pt>
                <c:pt idx="3">
                  <c:v>13</c:v>
                </c:pt>
                <c:pt idx="4">
                  <c:v>31</c:v>
                </c:pt>
                <c:pt idx="5">
                  <c:v>11</c:v>
                </c:pt>
                <c:pt idx="6">
                  <c:v>9</c:v>
                </c:pt>
              </c:numCache>
            </c:numRef>
          </c:val>
          <c:extLst>
            <c:ext xmlns:c16="http://schemas.microsoft.com/office/drawing/2014/chart" uri="{C3380CC4-5D6E-409C-BE32-E72D297353CC}">
              <c16:uniqueId val="{00000003-C464-4C09-BE9C-F00FA6BCF366}"/>
            </c:ext>
          </c:extLst>
        </c:ser>
        <c:ser>
          <c:idx val="4"/>
          <c:order val="4"/>
          <c:tx>
            <c:strRef>
              <c:f>'Graphique 1'!$A$34</c:f>
              <c:strCache>
                <c:ptCount val="1"/>
                <c:pt idx="0">
                  <c:v>De deux semaines à un mois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'Graphique 1'!$B$29:$H$29</c:f>
              <c:strCache>
                <c:ptCount val="7"/>
                <c:pt idx="0">
                  <c:v>Ensemble des festivals</c:v>
                </c:pt>
                <c:pt idx="1">
                  <c:v>Musique</c:v>
                </c:pt>
                <c:pt idx="2">
                  <c:v>Spectacle vivant</c:v>
                </c:pt>
                <c:pt idx="3">
                  <c:v>Pluridisciplinaire</c:v>
                </c:pt>
                <c:pt idx="4">
                  <c:v>Cinéma et audiovisuel</c:v>
                </c:pt>
                <c:pt idx="5">
                  <c:v>Livre et littérature</c:v>
                </c:pt>
                <c:pt idx="6">
                  <c:v>Arts visuels</c:v>
                </c:pt>
              </c:strCache>
            </c:strRef>
          </c:cat>
          <c:val>
            <c:numRef>
              <c:f>'Graphique 1'!$B$34:$H$34</c:f>
              <c:numCache>
                <c:formatCode>General</c:formatCode>
                <c:ptCount val="7"/>
                <c:pt idx="0">
                  <c:v>12</c:v>
                </c:pt>
                <c:pt idx="1">
                  <c:v>12</c:v>
                </c:pt>
                <c:pt idx="2">
                  <c:v>16</c:v>
                </c:pt>
                <c:pt idx="3">
                  <c:v>13</c:v>
                </c:pt>
                <c:pt idx="4">
                  <c:v>8</c:v>
                </c:pt>
                <c:pt idx="5">
                  <c:v>5</c:v>
                </c:pt>
                <c:pt idx="6">
                  <c:v>19</c:v>
                </c:pt>
              </c:numCache>
            </c:numRef>
          </c:val>
          <c:extLst>
            <c:ext xmlns:c16="http://schemas.microsoft.com/office/drawing/2014/chart" uri="{C3380CC4-5D6E-409C-BE32-E72D297353CC}">
              <c16:uniqueId val="{00000004-C464-4C09-BE9C-F00FA6BCF366}"/>
            </c:ext>
          </c:extLst>
        </c:ser>
        <c:ser>
          <c:idx val="5"/>
          <c:order val="5"/>
          <c:tx>
            <c:strRef>
              <c:f>'Graphique 1'!$A$35</c:f>
              <c:strCache>
                <c:ptCount val="1"/>
                <c:pt idx="0">
                  <c:v>Plus d'un mois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'Graphique 1'!$B$29:$H$29</c:f>
              <c:strCache>
                <c:ptCount val="7"/>
                <c:pt idx="0">
                  <c:v>Ensemble des festivals</c:v>
                </c:pt>
                <c:pt idx="1">
                  <c:v>Musique</c:v>
                </c:pt>
                <c:pt idx="2">
                  <c:v>Spectacle vivant</c:v>
                </c:pt>
                <c:pt idx="3">
                  <c:v>Pluridisciplinaire</c:v>
                </c:pt>
                <c:pt idx="4">
                  <c:v>Cinéma et audiovisuel</c:v>
                </c:pt>
                <c:pt idx="5">
                  <c:v>Livre et littérature</c:v>
                </c:pt>
                <c:pt idx="6">
                  <c:v>Arts visuels</c:v>
                </c:pt>
              </c:strCache>
            </c:strRef>
          </c:cat>
          <c:val>
            <c:numRef>
              <c:f>'Graphique 1'!$B$35:$H$35</c:f>
              <c:numCache>
                <c:formatCode>General</c:formatCode>
                <c:ptCount val="7"/>
                <c:pt idx="0">
                  <c:v>12</c:v>
                </c:pt>
                <c:pt idx="1">
                  <c:v>11</c:v>
                </c:pt>
                <c:pt idx="2">
                  <c:v>11</c:v>
                </c:pt>
                <c:pt idx="3">
                  <c:v>11</c:v>
                </c:pt>
                <c:pt idx="4">
                  <c:v>5</c:v>
                </c:pt>
                <c:pt idx="5">
                  <c:v>5</c:v>
                </c:pt>
                <c:pt idx="6">
                  <c:v>40</c:v>
                </c:pt>
              </c:numCache>
            </c:numRef>
          </c:val>
          <c:extLst>
            <c:ext xmlns:c16="http://schemas.microsoft.com/office/drawing/2014/chart" uri="{C3380CC4-5D6E-409C-BE32-E72D297353CC}">
              <c16:uniqueId val="{00000005-C464-4C09-BE9C-F00FA6BCF366}"/>
            </c:ext>
          </c:extLst>
        </c:ser>
        <c:dLbls>
          <c:dLblPos val="ctr"/>
          <c:showLegendKey val="0"/>
          <c:showVal val="1"/>
          <c:showCatName val="0"/>
          <c:showSerName val="0"/>
          <c:showPercent val="0"/>
          <c:showBubbleSize val="0"/>
        </c:dLbls>
        <c:gapWidth val="79"/>
        <c:overlap val="100"/>
        <c:axId val="1381525471"/>
        <c:axId val="1381514911"/>
      </c:barChart>
      <c:catAx>
        <c:axId val="13815254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fr-FR"/>
          </a:p>
        </c:txPr>
        <c:crossAx val="1381514911"/>
        <c:crosses val="autoZero"/>
        <c:auto val="1"/>
        <c:lblAlgn val="ctr"/>
        <c:lblOffset val="100"/>
        <c:noMultiLvlLbl val="0"/>
      </c:catAx>
      <c:valAx>
        <c:axId val="1381514911"/>
        <c:scaling>
          <c:orientation val="minMax"/>
        </c:scaling>
        <c:delete val="1"/>
        <c:axPos val="b"/>
        <c:numFmt formatCode="General" sourceLinked="1"/>
        <c:majorTickMark val="none"/>
        <c:minorTickMark val="none"/>
        <c:tickLblPos val="nextTo"/>
        <c:crossAx val="138152547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Graphique 10 - Valorisation des artistes émergents dans les programmations des festivals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'Graphique 10'!$I$3</c:f>
              <c:strCache>
                <c:ptCount val="1"/>
                <c:pt idx="0">
                  <c:v>festivals sans action de valorisation des artistes émergents</c:v>
                </c:pt>
              </c:strCache>
            </c:strRef>
          </c:tx>
          <c:spPr>
            <a:solidFill>
              <a:schemeClr val="bg1">
                <a:lumMod val="85000"/>
              </a:schemeClr>
            </a:solidFill>
            <a:ln>
              <a:noFill/>
            </a:ln>
            <a:effectLst/>
          </c:spPr>
          <c:invertIfNegative val="0"/>
          <c:cat>
            <c:strRef>
              <c:f>'Graphique 10'!$J$2:$P$2</c:f>
              <c:strCache>
                <c:ptCount val="7"/>
                <c:pt idx="0">
                  <c:v>Ensemble des festivals</c:v>
                </c:pt>
                <c:pt idx="1">
                  <c:v>Arts visuels</c:v>
                </c:pt>
                <c:pt idx="2">
                  <c:v>Livre et littérature</c:v>
                </c:pt>
                <c:pt idx="3">
                  <c:v>Spectacle vivant</c:v>
                </c:pt>
                <c:pt idx="4">
                  <c:v>Cinéma et audiovisuel</c:v>
                </c:pt>
                <c:pt idx="5">
                  <c:v>Pluridisciplinaires</c:v>
                </c:pt>
                <c:pt idx="6">
                  <c:v>Musique</c:v>
                </c:pt>
              </c:strCache>
            </c:strRef>
          </c:cat>
          <c:val>
            <c:numRef>
              <c:f>'Graphique 10'!$J$3:$P$3</c:f>
              <c:numCache>
                <c:formatCode>0</c:formatCode>
                <c:ptCount val="7"/>
                <c:pt idx="0">
                  <c:v>31.013384321223711</c:v>
                </c:pt>
                <c:pt idx="1">
                  <c:v>17.910447761194028</c:v>
                </c:pt>
                <c:pt idx="2">
                  <c:v>35.353535353535356</c:v>
                </c:pt>
                <c:pt idx="3">
                  <c:v>42.1792618629174</c:v>
                </c:pt>
                <c:pt idx="4">
                  <c:v>25.345622119815669</c:v>
                </c:pt>
                <c:pt idx="5">
                  <c:v>29.216152019002379</c:v>
                </c:pt>
                <c:pt idx="6">
                  <c:v>27.788104089219331</c:v>
                </c:pt>
              </c:numCache>
            </c:numRef>
          </c:val>
          <c:extLst>
            <c:ext xmlns:c16="http://schemas.microsoft.com/office/drawing/2014/chart" uri="{C3380CC4-5D6E-409C-BE32-E72D297353CC}">
              <c16:uniqueId val="{00000000-B0D0-4741-9742-3A95802FB768}"/>
            </c:ext>
          </c:extLst>
        </c:ser>
        <c:ser>
          <c:idx val="1"/>
          <c:order val="1"/>
          <c:tx>
            <c:strRef>
              <c:f>'Graphique 10'!$I$4</c:f>
              <c:strCache>
                <c:ptCount val="1"/>
                <c:pt idx="0">
                  <c:v>festivals avec actions de valorisation des artistes émergents</c:v>
                </c:pt>
              </c:strCache>
            </c:strRef>
          </c:tx>
          <c:spPr>
            <a:solidFill>
              <a:schemeClr val="accent3"/>
            </a:solidFill>
            <a:ln>
              <a:noFill/>
            </a:ln>
            <a:effectLst/>
          </c:spPr>
          <c:invertIfNegative val="0"/>
          <c:cat>
            <c:strRef>
              <c:f>'Graphique 10'!$J$2:$P$2</c:f>
              <c:strCache>
                <c:ptCount val="7"/>
                <c:pt idx="0">
                  <c:v>Ensemble des festivals</c:v>
                </c:pt>
                <c:pt idx="1">
                  <c:v>Arts visuels</c:v>
                </c:pt>
                <c:pt idx="2">
                  <c:v>Livre et littérature</c:v>
                </c:pt>
                <c:pt idx="3">
                  <c:v>Spectacle vivant</c:v>
                </c:pt>
                <c:pt idx="4">
                  <c:v>Cinéma et audiovisuel</c:v>
                </c:pt>
                <c:pt idx="5">
                  <c:v>Pluridisciplinaires</c:v>
                </c:pt>
                <c:pt idx="6">
                  <c:v>Musique</c:v>
                </c:pt>
              </c:strCache>
            </c:strRef>
          </c:cat>
          <c:val>
            <c:numRef>
              <c:f>'Graphique 10'!$J$4:$P$4</c:f>
              <c:numCache>
                <c:formatCode>0</c:formatCode>
                <c:ptCount val="7"/>
                <c:pt idx="0">
                  <c:v>68.986615678776289</c:v>
                </c:pt>
                <c:pt idx="1">
                  <c:v>82.089552238805965</c:v>
                </c:pt>
                <c:pt idx="2">
                  <c:v>64.646464646464651</c:v>
                </c:pt>
                <c:pt idx="3">
                  <c:v>57.8207381370826</c:v>
                </c:pt>
                <c:pt idx="4">
                  <c:v>74.654377880184327</c:v>
                </c:pt>
                <c:pt idx="5">
                  <c:v>70.783847980997621</c:v>
                </c:pt>
                <c:pt idx="6">
                  <c:v>72.211895910780669</c:v>
                </c:pt>
              </c:numCache>
            </c:numRef>
          </c:val>
          <c:extLst>
            <c:ext xmlns:c16="http://schemas.microsoft.com/office/drawing/2014/chart" uri="{C3380CC4-5D6E-409C-BE32-E72D297353CC}">
              <c16:uniqueId val="{00000001-B0D0-4741-9742-3A95802FB768}"/>
            </c:ext>
          </c:extLst>
        </c:ser>
        <c:dLbls>
          <c:showLegendKey val="0"/>
          <c:showVal val="0"/>
          <c:showCatName val="0"/>
          <c:showSerName val="0"/>
          <c:showPercent val="0"/>
          <c:showBubbleSize val="0"/>
        </c:dLbls>
        <c:gapWidth val="150"/>
        <c:overlap val="100"/>
        <c:axId val="838179791"/>
        <c:axId val="838184111"/>
      </c:barChart>
      <c:catAx>
        <c:axId val="838179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38184111"/>
        <c:crosses val="autoZero"/>
        <c:auto val="1"/>
        <c:lblAlgn val="ctr"/>
        <c:lblOffset val="100"/>
        <c:noMultiLvlLbl val="0"/>
      </c:catAx>
      <c:valAx>
        <c:axId val="83818411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381797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stacked"/>
        <c:varyColors val="0"/>
        <c:ser>
          <c:idx val="0"/>
          <c:order val="0"/>
          <c:tx>
            <c:strRef>
              <c:f>'Graphique 11'!$B$2</c:f>
              <c:strCache>
                <c:ptCount val="1"/>
                <c:pt idx="0">
                  <c:v>Hausse</c:v>
                </c:pt>
              </c:strCache>
            </c:strRef>
          </c:tx>
          <c:spPr>
            <a:solidFill>
              <a:srgbClr val="F79646"/>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11'!$A$3:$A$12</c:f>
              <c:strCache>
                <c:ptCount val="10"/>
                <c:pt idx="0">
                  <c:v>voyages, hôtellerie, restauration (2173)</c:v>
                </c:pt>
                <c:pt idx="1">
                  <c:v>Technique, logistique, sécurité (2119)</c:v>
                </c:pt>
                <c:pt idx="2">
                  <c:v>Artistiques (2206)</c:v>
                </c:pt>
                <c:pt idx="3">
                  <c:v>Assurances (1875)</c:v>
                </c:pt>
                <c:pt idx="4">
                  <c:v>Personnel externe de sécurité (1608)</c:v>
                </c:pt>
                <c:pt idx="5">
                  <c:v>Autres dépenses (1744)</c:v>
                </c:pt>
                <c:pt idx="6">
                  <c:v>Communication (2194)</c:v>
                </c:pt>
                <c:pt idx="7">
                  <c:v>Animation et médiation culturelle (1654)</c:v>
                </c:pt>
                <c:pt idx="8">
                  <c:v>Administration (1984)</c:v>
                </c:pt>
                <c:pt idx="9">
                  <c:v>Hygiène, gestion des déchets (1474)</c:v>
                </c:pt>
              </c:strCache>
            </c:strRef>
          </c:cat>
          <c:val>
            <c:numRef>
              <c:f>'Graphique 11'!$B$3:$B$12</c:f>
              <c:numCache>
                <c:formatCode>0</c:formatCode>
                <c:ptCount val="10"/>
                <c:pt idx="0">
                  <c:v>45.9</c:v>
                </c:pt>
                <c:pt idx="1">
                  <c:v>42.7</c:v>
                </c:pt>
                <c:pt idx="2">
                  <c:v>40.700000000000003</c:v>
                </c:pt>
                <c:pt idx="3">
                  <c:v>31.1</c:v>
                </c:pt>
                <c:pt idx="4">
                  <c:v>30.3</c:v>
                </c:pt>
                <c:pt idx="5">
                  <c:v>30</c:v>
                </c:pt>
                <c:pt idx="6">
                  <c:v>27.7</c:v>
                </c:pt>
                <c:pt idx="7">
                  <c:v>25.6</c:v>
                </c:pt>
                <c:pt idx="8">
                  <c:v>23.8</c:v>
                </c:pt>
                <c:pt idx="9">
                  <c:v>16.600000000000001</c:v>
                </c:pt>
              </c:numCache>
            </c:numRef>
          </c:val>
          <c:extLst>
            <c:ext xmlns:c16="http://schemas.microsoft.com/office/drawing/2014/chart" uri="{C3380CC4-5D6E-409C-BE32-E72D297353CC}">
              <c16:uniqueId val="{00000000-BE97-413B-978D-9CD1E8A7C256}"/>
            </c:ext>
          </c:extLst>
        </c:ser>
        <c:ser>
          <c:idx val="1"/>
          <c:order val="1"/>
          <c:tx>
            <c:strRef>
              <c:f>'Graphique 11'!$C$2</c:f>
              <c:strCache>
                <c:ptCount val="1"/>
                <c:pt idx="0">
                  <c:v>Baisse</c:v>
                </c:pt>
              </c:strCache>
            </c:strRef>
          </c:tx>
          <c:spPr>
            <a:solidFill>
              <a:srgbClr val="FFC000"/>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11'!$A$3:$A$12</c:f>
              <c:strCache>
                <c:ptCount val="10"/>
                <c:pt idx="0">
                  <c:v>voyages, hôtellerie, restauration (2173)</c:v>
                </c:pt>
                <c:pt idx="1">
                  <c:v>Technique, logistique, sécurité (2119)</c:v>
                </c:pt>
                <c:pt idx="2">
                  <c:v>Artistiques (2206)</c:v>
                </c:pt>
                <c:pt idx="3">
                  <c:v>Assurances (1875)</c:v>
                </c:pt>
                <c:pt idx="4">
                  <c:v>Personnel externe de sécurité (1608)</c:v>
                </c:pt>
                <c:pt idx="5">
                  <c:v>Autres dépenses (1744)</c:v>
                </c:pt>
                <c:pt idx="6">
                  <c:v>Communication (2194)</c:v>
                </c:pt>
                <c:pt idx="7">
                  <c:v>Animation et médiation culturelle (1654)</c:v>
                </c:pt>
                <c:pt idx="8">
                  <c:v>Administration (1984)</c:v>
                </c:pt>
                <c:pt idx="9">
                  <c:v>Hygiène, gestion des déchets (1474)</c:v>
                </c:pt>
              </c:strCache>
            </c:strRef>
          </c:cat>
          <c:val>
            <c:numRef>
              <c:f>'Graphique 11'!$C$3:$C$12</c:f>
              <c:numCache>
                <c:formatCode>0</c:formatCode>
                <c:ptCount val="10"/>
                <c:pt idx="0">
                  <c:v>16.600000000000001</c:v>
                </c:pt>
                <c:pt idx="1">
                  <c:v>11.1</c:v>
                </c:pt>
                <c:pt idx="2">
                  <c:v>19.5</c:v>
                </c:pt>
                <c:pt idx="3">
                  <c:v>3.4</c:v>
                </c:pt>
                <c:pt idx="4">
                  <c:v>6.7</c:v>
                </c:pt>
                <c:pt idx="5">
                  <c:v>6.5</c:v>
                </c:pt>
                <c:pt idx="6">
                  <c:v>16.399999999999999</c:v>
                </c:pt>
                <c:pt idx="7">
                  <c:v>8.5</c:v>
                </c:pt>
                <c:pt idx="8">
                  <c:v>8.9</c:v>
                </c:pt>
                <c:pt idx="9">
                  <c:v>4.5999999999999996</c:v>
                </c:pt>
              </c:numCache>
            </c:numRef>
          </c:val>
          <c:extLst>
            <c:ext xmlns:c16="http://schemas.microsoft.com/office/drawing/2014/chart" uri="{C3380CC4-5D6E-409C-BE32-E72D297353CC}">
              <c16:uniqueId val="{00000001-BE97-413B-978D-9CD1E8A7C256}"/>
            </c:ext>
          </c:extLst>
        </c:ser>
        <c:ser>
          <c:idx val="2"/>
          <c:order val="2"/>
          <c:tx>
            <c:strRef>
              <c:f>'Graphique 11'!$D$2</c:f>
              <c:strCache>
                <c:ptCount val="1"/>
                <c:pt idx="0">
                  <c:v>Stable</c:v>
                </c:pt>
              </c:strCache>
            </c:strRef>
          </c:tx>
          <c:spPr>
            <a:solidFill>
              <a:srgbClr val="9BBB59"/>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11'!$A$3:$A$12</c:f>
              <c:strCache>
                <c:ptCount val="10"/>
                <c:pt idx="0">
                  <c:v>voyages, hôtellerie, restauration (2173)</c:v>
                </c:pt>
                <c:pt idx="1">
                  <c:v>Technique, logistique, sécurité (2119)</c:v>
                </c:pt>
                <c:pt idx="2">
                  <c:v>Artistiques (2206)</c:v>
                </c:pt>
                <c:pt idx="3">
                  <c:v>Assurances (1875)</c:v>
                </c:pt>
                <c:pt idx="4">
                  <c:v>Personnel externe de sécurité (1608)</c:v>
                </c:pt>
                <c:pt idx="5">
                  <c:v>Autres dépenses (1744)</c:v>
                </c:pt>
                <c:pt idx="6">
                  <c:v>Communication (2194)</c:v>
                </c:pt>
                <c:pt idx="7">
                  <c:v>Animation et médiation culturelle (1654)</c:v>
                </c:pt>
                <c:pt idx="8">
                  <c:v>Administration (1984)</c:v>
                </c:pt>
                <c:pt idx="9">
                  <c:v>Hygiène, gestion des déchets (1474)</c:v>
                </c:pt>
              </c:strCache>
            </c:strRef>
          </c:cat>
          <c:val>
            <c:numRef>
              <c:f>'Graphique 11'!$D$3:$D$12</c:f>
              <c:numCache>
                <c:formatCode>0</c:formatCode>
                <c:ptCount val="10"/>
                <c:pt idx="0">
                  <c:v>37.5</c:v>
                </c:pt>
                <c:pt idx="1">
                  <c:v>46.2</c:v>
                </c:pt>
                <c:pt idx="2">
                  <c:v>39.799999999999997</c:v>
                </c:pt>
                <c:pt idx="3">
                  <c:v>65.5</c:v>
                </c:pt>
                <c:pt idx="4">
                  <c:v>63</c:v>
                </c:pt>
                <c:pt idx="5">
                  <c:v>63.5</c:v>
                </c:pt>
                <c:pt idx="6">
                  <c:v>56</c:v>
                </c:pt>
                <c:pt idx="7">
                  <c:v>65.900000000000006</c:v>
                </c:pt>
                <c:pt idx="8">
                  <c:v>67.3</c:v>
                </c:pt>
                <c:pt idx="9">
                  <c:v>78.8</c:v>
                </c:pt>
              </c:numCache>
            </c:numRef>
          </c:val>
          <c:extLst>
            <c:ext xmlns:c16="http://schemas.microsoft.com/office/drawing/2014/chart" uri="{C3380CC4-5D6E-409C-BE32-E72D297353CC}">
              <c16:uniqueId val="{00000002-BE97-413B-978D-9CD1E8A7C256}"/>
            </c:ext>
          </c:extLst>
        </c:ser>
        <c:dLbls>
          <c:dLblPos val="ctr"/>
          <c:showLegendKey val="0"/>
          <c:showVal val="1"/>
          <c:showCatName val="0"/>
          <c:showSerName val="0"/>
          <c:showPercent val="0"/>
          <c:showBubbleSize val="0"/>
        </c:dLbls>
        <c:gapWidth val="150"/>
        <c:overlap val="100"/>
        <c:axId val="1601512000"/>
        <c:axId val="1601501440"/>
      </c:barChart>
      <c:catAx>
        <c:axId val="16015120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8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601501440"/>
        <c:crosses val="autoZero"/>
        <c:auto val="1"/>
        <c:lblAlgn val="ctr"/>
        <c:lblOffset val="100"/>
        <c:noMultiLvlLbl val="0"/>
      </c:catAx>
      <c:valAx>
        <c:axId val="1601501440"/>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601512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rot="5400000" vert="horz"/>
    <a:lstStyle/>
    <a:p>
      <a:pPr>
        <a:defRPr sz="800">
          <a:latin typeface="Marianne" panose="02000000000000000000" pitchFamily="50" charset="0"/>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stacked"/>
        <c:varyColors val="0"/>
        <c:ser>
          <c:idx val="0"/>
          <c:order val="0"/>
          <c:tx>
            <c:strRef>
              <c:f>'Graphique 12'!$B$2</c:f>
              <c:strCache>
                <c:ptCount val="1"/>
                <c:pt idx="0">
                  <c:v>Hausse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12'!$A$3:$A$18</c:f>
              <c:strCache>
                <c:ptCount val="16"/>
                <c:pt idx="0">
                  <c:v>Billetterie (1565)</c:v>
                </c:pt>
                <c:pt idx="1">
                  <c:v>Restauration, buvettes (1288)</c:v>
                </c:pt>
                <c:pt idx="2">
                  <c:v>Autres ressources propres (1179)</c:v>
                </c:pt>
                <c:pt idx="3">
                  <c:v>Mécénat (1334)</c:v>
                </c:pt>
                <c:pt idx="4">
                  <c:v>Dons (880)</c:v>
                </c:pt>
                <c:pt idx="5">
                  <c:v>Parrainage, sponsoring (1026)</c:v>
                </c:pt>
                <c:pt idx="6">
                  <c:v>Apports en co-production (659)</c:v>
                </c:pt>
                <c:pt idx="7">
                  <c:v>Sociétés de gestion collective (570)</c:v>
                </c:pt>
                <c:pt idx="8">
                  <c:v>Autre ministère (438)</c:v>
                </c:pt>
                <c:pt idx="9">
                  <c:v>Opérateur public national (481)</c:v>
                </c:pt>
                <c:pt idx="10">
                  <c:v>Ministère de la Culture (1052)</c:v>
                </c:pt>
                <c:pt idx="11">
                  <c:v>Villes (1668)</c:v>
                </c:pt>
                <c:pt idx="12">
                  <c:v>Union européenne (195)</c:v>
                </c:pt>
                <c:pt idx="13">
                  <c:v>Intercommunalité) (1158)</c:v>
                </c:pt>
                <c:pt idx="14">
                  <c:v>Départements (1563)</c:v>
                </c:pt>
                <c:pt idx="15">
                  <c:v>Régions (1439)</c:v>
                </c:pt>
              </c:strCache>
            </c:strRef>
          </c:cat>
          <c:val>
            <c:numRef>
              <c:f>'Graphique 12'!$B$3:$B$18</c:f>
              <c:numCache>
                <c:formatCode>0</c:formatCode>
                <c:ptCount val="16"/>
                <c:pt idx="0">
                  <c:v>42.6</c:v>
                </c:pt>
                <c:pt idx="1">
                  <c:v>34.5</c:v>
                </c:pt>
                <c:pt idx="2">
                  <c:v>28.6</c:v>
                </c:pt>
                <c:pt idx="3">
                  <c:v>27.4</c:v>
                </c:pt>
                <c:pt idx="4">
                  <c:v>27.3</c:v>
                </c:pt>
                <c:pt idx="5">
                  <c:v>24.2</c:v>
                </c:pt>
                <c:pt idx="6">
                  <c:v>20.8</c:v>
                </c:pt>
                <c:pt idx="7">
                  <c:v>20</c:v>
                </c:pt>
                <c:pt idx="8">
                  <c:v>18.5</c:v>
                </c:pt>
                <c:pt idx="9">
                  <c:v>17.3</c:v>
                </c:pt>
                <c:pt idx="10">
                  <c:v>16.7</c:v>
                </c:pt>
                <c:pt idx="11">
                  <c:v>14.9</c:v>
                </c:pt>
                <c:pt idx="12">
                  <c:v>14.9</c:v>
                </c:pt>
                <c:pt idx="13">
                  <c:v>13.2</c:v>
                </c:pt>
                <c:pt idx="14">
                  <c:v>7</c:v>
                </c:pt>
                <c:pt idx="15">
                  <c:v>6.2</c:v>
                </c:pt>
              </c:numCache>
            </c:numRef>
          </c:val>
          <c:extLst>
            <c:ext xmlns:c16="http://schemas.microsoft.com/office/drawing/2014/chart" uri="{C3380CC4-5D6E-409C-BE32-E72D297353CC}">
              <c16:uniqueId val="{00000000-31D8-4DA3-8354-4D2C0748091D}"/>
            </c:ext>
          </c:extLst>
        </c:ser>
        <c:ser>
          <c:idx val="1"/>
          <c:order val="1"/>
          <c:tx>
            <c:strRef>
              <c:f>'Graphique 12'!$C$2</c:f>
              <c:strCache>
                <c:ptCount val="1"/>
                <c:pt idx="0">
                  <c:v>Baisse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12'!$A$3:$A$18</c:f>
              <c:strCache>
                <c:ptCount val="16"/>
                <c:pt idx="0">
                  <c:v>Billetterie (1565)</c:v>
                </c:pt>
                <c:pt idx="1">
                  <c:v>Restauration, buvettes (1288)</c:v>
                </c:pt>
                <c:pt idx="2">
                  <c:v>Autres ressources propres (1179)</c:v>
                </c:pt>
                <c:pt idx="3">
                  <c:v>Mécénat (1334)</c:v>
                </c:pt>
                <c:pt idx="4">
                  <c:v>Dons (880)</c:v>
                </c:pt>
                <c:pt idx="5">
                  <c:v>Parrainage, sponsoring (1026)</c:v>
                </c:pt>
                <c:pt idx="6">
                  <c:v>Apports en co-production (659)</c:v>
                </c:pt>
                <c:pt idx="7">
                  <c:v>Sociétés de gestion collective (570)</c:v>
                </c:pt>
                <c:pt idx="8">
                  <c:v>Autre ministère (438)</c:v>
                </c:pt>
                <c:pt idx="9">
                  <c:v>Opérateur public national (481)</c:v>
                </c:pt>
                <c:pt idx="10">
                  <c:v>Ministère de la Culture (1052)</c:v>
                </c:pt>
                <c:pt idx="11">
                  <c:v>Villes (1668)</c:v>
                </c:pt>
                <c:pt idx="12">
                  <c:v>Union européenne (195)</c:v>
                </c:pt>
                <c:pt idx="13">
                  <c:v>Intercommunalité) (1158)</c:v>
                </c:pt>
                <c:pt idx="14">
                  <c:v>Départements (1563)</c:v>
                </c:pt>
                <c:pt idx="15">
                  <c:v>Régions (1439)</c:v>
                </c:pt>
              </c:strCache>
            </c:strRef>
          </c:cat>
          <c:val>
            <c:numRef>
              <c:f>'Graphique 12'!$C$3:$C$18</c:f>
              <c:numCache>
                <c:formatCode>0</c:formatCode>
                <c:ptCount val="16"/>
                <c:pt idx="0">
                  <c:v>26.3</c:v>
                </c:pt>
                <c:pt idx="1">
                  <c:v>22.7</c:v>
                </c:pt>
                <c:pt idx="2">
                  <c:v>15.3</c:v>
                </c:pt>
                <c:pt idx="3">
                  <c:v>29.9</c:v>
                </c:pt>
                <c:pt idx="4">
                  <c:v>14.8</c:v>
                </c:pt>
                <c:pt idx="5">
                  <c:v>28</c:v>
                </c:pt>
                <c:pt idx="6">
                  <c:v>17.899999999999999</c:v>
                </c:pt>
                <c:pt idx="7">
                  <c:v>22.6</c:v>
                </c:pt>
                <c:pt idx="8">
                  <c:v>26</c:v>
                </c:pt>
                <c:pt idx="9">
                  <c:v>27</c:v>
                </c:pt>
                <c:pt idx="10">
                  <c:v>30.1</c:v>
                </c:pt>
                <c:pt idx="11">
                  <c:v>15.3</c:v>
                </c:pt>
                <c:pt idx="12">
                  <c:v>20.5</c:v>
                </c:pt>
                <c:pt idx="13">
                  <c:v>16.7</c:v>
                </c:pt>
                <c:pt idx="14">
                  <c:v>38.799999999999997</c:v>
                </c:pt>
                <c:pt idx="15">
                  <c:v>32.700000000000003</c:v>
                </c:pt>
              </c:numCache>
            </c:numRef>
          </c:val>
          <c:extLst>
            <c:ext xmlns:c16="http://schemas.microsoft.com/office/drawing/2014/chart" uri="{C3380CC4-5D6E-409C-BE32-E72D297353CC}">
              <c16:uniqueId val="{00000001-31D8-4DA3-8354-4D2C0748091D}"/>
            </c:ext>
          </c:extLst>
        </c:ser>
        <c:ser>
          <c:idx val="2"/>
          <c:order val="2"/>
          <c:tx>
            <c:strRef>
              <c:f>'Graphique 12'!$D$2</c:f>
              <c:strCache>
                <c:ptCount val="1"/>
                <c:pt idx="0">
                  <c:v>Stable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12'!$A$3:$A$18</c:f>
              <c:strCache>
                <c:ptCount val="16"/>
                <c:pt idx="0">
                  <c:v>Billetterie (1565)</c:v>
                </c:pt>
                <c:pt idx="1">
                  <c:v>Restauration, buvettes (1288)</c:v>
                </c:pt>
                <c:pt idx="2">
                  <c:v>Autres ressources propres (1179)</c:v>
                </c:pt>
                <c:pt idx="3">
                  <c:v>Mécénat (1334)</c:v>
                </c:pt>
                <c:pt idx="4">
                  <c:v>Dons (880)</c:v>
                </c:pt>
                <c:pt idx="5">
                  <c:v>Parrainage, sponsoring (1026)</c:v>
                </c:pt>
                <c:pt idx="6">
                  <c:v>Apports en co-production (659)</c:v>
                </c:pt>
                <c:pt idx="7">
                  <c:v>Sociétés de gestion collective (570)</c:v>
                </c:pt>
                <c:pt idx="8">
                  <c:v>Autre ministère (438)</c:v>
                </c:pt>
                <c:pt idx="9">
                  <c:v>Opérateur public national (481)</c:v>
                </c:pt>
                <c:pt idx="10">
                  <c:v>Ministère de la Culture (1052)</c:v>
                </c:pt>
                <c:pt idx="11">
                  <c:v>Villes (1668)</c:v>
                </c:pt>
                <c:pt idx="12">
                  <c:v>Union européenne (195)</c:v>
                </c:pt>
                <c:pt idx="13">
                  <c:v>Intercommunalité) (1158)</c:v>
                </c:pt>
                <c:pt idx="14">
                  <c:v>Départements (1563)</c:v>
                </c:pt>
                <c:pt idx="15">
                  <c:v>Régions (1439)</c:v>
                </c:pt>
              </c:strCache>
            </c:strRef>
          </c:cat>
          <c:val>
            <c:numRef>
              <c:f>'Graphique 12'!$D$3:$D$18</c:f>
              <c:numCache>
                <c:formatCode>0</c:formatCode>
                <c:ptCount val="16"/>
                <c:pt idx="0">
                  <c:v>31.2</c:v>
                </c:pt>
                <c:pt idx="1">
                  <c:v>42.8</c:v>
                </c:pt>
                <c:pt idx="2">
                  <c:v>56.1</c:v>
                </c:pt>
                <c:pt idx="3">
                  <c:v>42.7</c:v>
                </c:pt>
                <c:pt idx="4">
                  <c:v>58</c:v>
                </c:pt>
                <c:pt idx="5">
                  <c:v>47.9</c:v>
                </c:pt>
                <c:pt idx="6">
                  <c:v>61.3</c:v>
                </c:pt>
                <c:pt idx="7">
                  <c:v>57.4</c:v>
                </c:pt>
                <c:pt idx="8">
                  <c:v>55.5</c:v>
                </c:pt>
                <c:pt idx="9">
                  <c:v>55.7</c:v>
                </c:pt>
                <c:pt idx="10">
                  <c:v>53.1</c:v>
                </c:pt>
                <c:pt idx="11">
                  <c:v>69.8</c:v>
                </c:pt>
                <c:pt idx="12">
                  <c:v>64.599999999999994</c:v>
                </c:pt>
                <c:pt idx="13">
                  <c:v>70.099999999999994</c:v>
                </c:pt>
                <c:pt idx="14">
                  <c:v>54.1</c:v>
                </c:pt>
                <c:pt idx="15">
                  <c:v>61.1</c:v>
                </c:pt>
              </c:numCache>
            </c:numRef>
          </c:val>
          <c:extLst>
            <c:ext xmlns:c16="http://schemas.microsoft.com/office/drawing/2014/chart" uri="{C3380CC4-5D6E-409C-BE32-E72D297353CC}">
              <c16:uniqueId val="{00000002-31D8-4DA3-8354-4D2C0748091D}"/>
            </c:ext>
          </c:extLst>
        </c:ser>
        <c:dLbls>
          <c:dLblPos val="ctr"/>
          <c:showLegendKey val="0"/>
          <c:showVal val="1"/>
          <c:showCatName val="0"/>
          <c:showSerName val="0"/>
          <c:showPercent val="0"/>
          <c:showBubbleSize val="0"/>
        </c:dLbls>
        <c:gapWidth val="150"/>
        <c:overlap val="100"/>
        <c:axId val="1601512000"/>
        <c:axId val="1601501440"/>
      </c:barChart>
      <c:catAx>
        <c:axId val="16015120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01501440"/>
        <c:crosses val="autoZero"/>
        <c:auto val="1"/>
        <c:lblAlgn val="ctr"/>
        <c:lblOffset val="100"/>
        <c:noMultiLvlLbl val="0"/>
      </c:catAx>
      <c:valAx>
        <c:axId val="1601501440"/>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01512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stacked"/>
        <c:varyColors val="0"/>
        <c:ser>
          <c:idx val="0"/>
          <c:order val="0"/>
          <c:tx>
            <c:strRef>
              <c:f>'Graphique 13'!$B$2</c:f>
              <c:strCache>
                <c:ptCount val="1"/>
                <c:pt idx="0">
                  <c:v>pas de difficultés</c:v>
                </c:pt>
              </c:strCache>
            </c:strRef>
          </c:tx>
          <c:spPr>
            <a:solidFill>
              <a:srgbClr val="9BBB59"/>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13'!$A$3:$A$16</c:f>
              <c:strCache>
                <c:ptCount val="14"/>
                <c:pt idx="0">
                  <c:v>Difficultés financières (2650)</c:v>
                </c:pt>
                <c:pt idx="1">
                  <c:v>Aléas naturels (2640)</c:v>
                </c:pt>
                <c:pt idx="2">
                  <c:v>Recrutement des bénévoles (2596)</c:v>
                </c:pt>
                <c:pt idx="3">
                  <c:v>Evénements concomitants (2601)</c:v>
                </c:pt>
                <c:pt idx="4">
                  <c:v>Indisponibilité d'artistes (2626)</c:v>
                </c:pt>
                <c:pt idx="5">
                  <c:v>Pénurie de matériel (2618)</c:v>
                </c:pt>
                <c:pt idx="6">
                  <c:v>Indisponibilité du site (2615)</c:v>
                </c:pt>
                <c:pt idx="7">
                  <c:v>Sécurisation du matériel (2617)</c:v>
                </c:pt>
                <c:pt idx="8">
                  <c:v>Recrutement du personnel de sécurité (2582)</c:v>
                </c:pt>
                <c:pt idx="9">
                  <c:v>Réglementation sonore (2604)</c:v>
                </c:pt>
                <c:pt idx="10">
                  <c:v>Gouvernance (2603)</c:v>
                </c:pt>
                <c:pt idx="11">
                  <c:v>Indisponibilités de prestataires (2622)</c:v>
                </c:pt>
                <c:pt idx="12">
                  <c:v>Tensions locales (2609)</c:v>
                </c:pt>
                <c:pt idx="13">
                  <c:v>Problème général de sécurité (2601)</c:v>
                </c:pt>
              </c:strCache>
            </c:strRef>
          </c:cat>
          <c:val>
            <c:numRef>
              <c:f>'Graphique 13'!$B$3:$B$16</c:f>
              <c:numCache>
                <c:formatCode>0</c:formatCode>
                <c:ptCount val="14"/>
                <c:pt idx="0">
                  <c:v>23.1</c:v>
                </c:pt>
                <c:pt idx="1">
                  <c:v>61.6</c:v>
                </c:pt>
                <c:pt idx="2">
                  <c:v>62.1</c:v>
                </c:pt>
                <c:pt idx="3">
                  <c:v>67.2</c:v>
                </c:pt>
                <c:pt idx="4">
                  <c:v>67.8</c:v>
                </c:pt>
                <c:pt idx="5">
                  <c:v>83.6</c:v>
                </c:pt>
                <c:pt idx="6">
                  <c:v>88.5</c:v>
                </c:pt>
                <c:pt idx="7">
                  <c:v>86.3</c:v>
                </c:pt>
                <c:pt idx="8">
                  <c:v>90.3</c:v>
                </c:pt>
                <c:pt idx="9">
                  <c:v>92.9</c:v>
                </c:pt>
                <c:pt idx="10">
                  <c:v>91.5</c:v>
                </c:pt>
                <c:pt idx="11">
                  <c:v>83.4</c:v>
                </c:pt>
                <c:pt idx="12">
                  <c:v>87.3</c:v>
                </c:pt>
                <c:pt idx="13">
                  <c:v>91.3</c:v>
                </c:pt>
              </c:numCache>
            </c:numRef>
          </c:val>
          <c:extLst>
            <c:ext xmlns:c16="http://schemas.microsoft.com/office/drawing/2014/chart" uri="{C3380CC4-5D6E-409C-BE32-E72D297353CC}">
              <c16:uniqueId val="{00000000-CEF8-4F0D-AFF9-E3139304222F}"/>
            </c:ext>
          </c:extLst>
        </c:ser>
        <c:ser>
          <c:idx val="1"/>
          <c:order val="1"/>
          <c:tx>
            <c:strRef>
              <c:f>'Graphique 13'!$C$2</c:f>
              <c:strCache>
                <c:ptCount val="1"/>
                <c:pt idx="0">
                  <c:v>un peu de difficultés</c:v>
                </c:pt>
              </c:strCache>
            </c:strRef>
          </c:tx>
          <c:spPr>
            <a:solidFill>
              <a:srgbClr val="FFC000"/>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13'!$A$3:$A$16</c:f>
              <c:strCache>
                <c:ptCount val="14"/>
                <c:pt idx="0">
                  <c:v>Difficultés financières (2650)</c:v>
                </c:pt>
                <c:pt idx="1">
                  <c:v>Aléas naturels (2640)</c:v>
                </c:pt>
                <c:pt idx="2">
                  <c:v>Recrutement des bénévoles (2596)</c:v>
                </c:pt>
                <c:pt idx="3">
                  <c:v>Evénements concomitants (2601)</c:v>
                </c:pt>
                <c:pt idx="4">
                  <c:v>Indisponibilité d'artistes (2626)</c:v>
                </c:pt>
                <c:pt idx="5">
                  <c:v>Pénurie de matériel (2618)</c:v>
                </c:pt>
                <c:pt idx="6">
                  <c:v>Indisponibilité du site (2615)</c:v>
                </c:pt>
                <c:pt idx="7">
                  <c:v>Sécurisation du matériel (2617)</c:v>
                </c:pt>
                <c:pt idx="8">
                  <c:v>Recrutement du personnel de sécurité (2582)</c:v>
                </c:pt>
                <c:pt idx="9">
                  <c:v>Réglementation sonore (2604)</c:v>
                </c:pt>
                <c:pt idx="10">
                  <c:v>Gouvernance (2603)</c:v>
                </c:pt>
                <c:pt idx="11">
                  <c:v>Indisponibilités de prestataires (2622)</c:v>
                </c:pt>
                <c:pt idx="12">
                  <c:v>Tensions locales (2609)</c:v>
                </c:pt>
                <c:pt idx="13">
                  <c:v>Problème général de sécurité (2601)</c:v>
                </c:pt>
              </c:strCache>
            </c:strRef>
          </c:cat>
          <c:val>
            <c:numRef>
              <c:f>'Graphique 13'!$C$3:$C$16</c:f>
              <c:numCache>
                <c:formatCode>0</c:formatCode>
                <c:ptCount val="14"/>
                <c:pt idx="0">
                  <c:v>48.7</c:v>
                </c:pt>
                <c:pt idx="1">
                  <c:v>30.2</c:v>
                </c:pt>
                <c:pt idx="2">
                  <c:v>29.9</c:v>
                </c:pt>
                <c:pt idx="3">
                  <c:v>27</c:v>
                </c:pt>
                <c:pt idx="4">
                  <c:v>28.8</c:v>
                </c:pt>
                <c:pt idx="5">
                  <c:v>14.4</c:v>
                </c:pt>
                <c:pt idx="6">
                  <c:v>9.5</c:v>
                </c:pt>
                <c:pt idx="7">
                  <c:v>11.8</c:v>
                </c:pt>
                <c:pt idx="8">
                  <c:v>8.1</c:v>
                </c:pt>
                <c:pt idx="9">
                  <c:v>5.5</c:v>
                </c:pt>
                <c:pt idx="10">
                  <c:v>7.1</c:v>
                </c:pt>
                <c:pt idx="11">
                  <c:v>15.2</c:v>
                </c:pt>
                <c:pt idx="12">
                  <c:v>11.3</c:v>
                </c:pt>
                <c:pt idx="13">
                  <c:v>7.5</c:v>
                </c:pt>
              </c:numCache>
            </c:numRef>
          </c:val>
          <c:extLst>
            <c:ext xmlns:c16="http://schemas.microsoft.com/office/drawing/2014/chart" uri="{C3380CC4-5D6E-409C-BE32-E72D297353CC}">
              <c16:uniqueId val="{00000001-CEF8-4F0D-AFF9-E3139304222F}"/>
            </c:ext>
          </c:extLst>
        </c:ser>
        <c:ser>
          <c:idx val="2"/>
          <c:order val="2"/>
          <c:tx>
            <c:strRef>
              <c:f>'Graphique 13'!$D$2</c:f>
              <c:strCache>
                <c:ptCount val="1"/>
                <c:pt idx="0">
                  <c:v>beaucoup de difficultés</c:v>
                </c:pt>
              </c:strCache>
            </c:strRef>
          </c:tx>
          <c:spPr>
            <a:solidFill>
              <a:srgbClr val="F79646">
                <a:lumMod val="75000"/>
              </a:srgbClr>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13'!$A$3:$A$16</c:f>
              <c:strCache>
                <c:ptCount val="14"/>
                <c:pt idx="0">
                  <c:v>Difficultés financières (2650)</c:v>
                </c:pt>
                <c:pt idx="1">
                  <c:v>Aléas naturels (2640)</c:v>
                </c:pt>
                <c:pt idx="2">
                  <c:v>Recrutement des bénévoles (2596)</c:v>
                </c:pt>
                <c:pt idx="3">
                  <c:v>Evénements concomitants (2601)</c:v>
                </c:pt>
                <c:pt idx="4">
                  <c:v>Indisponibilité d'artistes (2626)</c:v>
                </c:pt>
                <c:pt idx="5">
                  <c:v>Pénurie de matériel (2618)</c:v>
                </c:pt>
                <c:pt idx="6">
                  <c:v>Indisponibilité du site (2615)</c:v>
                </c:pt>
                <c:pt idx="7">
                  <c:v>Sécurisation du matériel (2617)</c:v>
                </c:pt>
                <c:pt idx="8">
                  <c:v>Recrutement du personnel de sécurité (2582)</c:v>
                </c:pt>
                <c:pt idx="9">
                  <c:v>Réglementation sonore (2604)</c:v>
                </c:pt>
                <c:pt idx="10">
                  <c:v>Gouvernance (2603)</c:v>
                </c:pt>
                <c:pt idx="11">
                  <c:v>Indisponibilités de prestataires (2622)</c:v>
                </c:pt>
                <c:pt idx="12">
                  <c:v>Tensions locales (2609)</c:v>
                </c:pt>
                <c:pt idx="13">
                  <c:v>Problème général de sécurité (2601)</c:v>
                </c:pt>
              </c:strCache>
            </c:strRef>
          </c:cat>
          <c:val>
            <c:numRef>
              <c:f>'Graphique 13'!$D$3:$D$16</c:f>
              <c:numCache>
                <c:formatCode>0</c:formatCode>
                <c:ptCount val="14"/>
                <c:pt idx="0">
                  <c:v>28.2</c:v>
                </c:pt>
                <c:pt idx="1">
                  <c:v>8.1999999999999993</c:v>
                </c:pt>
                <c:pt idx="2">
                  <c:v>8</c:v>
                </c:pt>
                <c:pt idx="3">
                  <c:v>5.8</c:v>
                </c:pt>
                <c:pt idx="4">
                  <c:v>3.4</c:v>
                </c:pt>
                <c:pt idx="5">
                  <c:v>2</c:v>
                </c:pt>
                <c:pt idx="6">
                  <c:v>2</c:v>
                </c:pt>
                <c:pt idx="7">
                  <c:v>1.9</c:v>
                </c:pt>
                <c:pt idx="8">
                  <c:v>1.6</c:v>
                </c:pt>
                <c:pt idx="9">
                  <c:v>1.5</c:v>
                </c:pt>
                <c:pt idx="10">
                  <c:v>1.5</c:v>
                </c:pt>
                <c:pt idx="11">
                  <c:v>1.4</c:v>
                </c:pt>
                <c:pt idx="12">
                  <c:v>1.4</c:v>
                </c:pt>
                <c:pt idx="13">
                  <c:v>1.3</c:v>
                </c:pt>
              </c:numCache>
            </c:numRef>
          </c:val>
          <c:extLst>
            <c:ext xmlns:c16="http://schemas.microsoft.com/office/drawing/2014/chart" uri="{C3380CC4-5D6E-409C-BE32-E72D297353CC}">
              <c16:uniqueId val="{00000002-CEF8-4F0D-AFF9-E3139304222F}"/>
            </c:ext>
          </c:extLst>
        </c:ser>
        <c:dLbls>
          <c:dLblPos val="ctr"/>
          <c:showLegendKey val="0"/>
          <c:showVal val="1"/>
          <c:showCatName val="0"/>
          <c:showSerName val="0"/>
          <c:showPercent val="0"/>
          <c:showBubbleSize val="0"/>
        </c:dLbls>
        <c:gapWidth val="150"/>
        <c:overlap val="100"/>
        <c:axId val="1601512000"/>
        <c:axId val="1601501440"/>
      </c:barChart>
      <c:catAx>
        <c:axId val="16015120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601501440"/>
        <c:crosses val="autoZero"/>
        <c:auto val="1"/>
        <c:lblAlgn val="ctr"/>
        <c:lblOffset val="100"/>
        <c:noMultiLvlLbl val="0"/>
      </c:catAx>
      <c:valAx>
        <c:axId val="1601501440"/>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601512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latin typeface="Marianne" panose="02000000000000000000" pitchFamily="50"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fr-FR" sz="1000">
                <a:latin typeface="Marianne" panose="02000000000000000000" pitchFamily="50" charset="0"/>
              </a:rPr>
              <a:t>Graphique</a:t>
            </a:r>
            <a:r>
              <a:rPr lang="fr-FR" sz="1000" baseline="0">
                <a:latin typeface="Marianne" panose="02000000000000000000" pitchFamily="50" charset="0"/>
              </a:rPr>
              <a:t> 2 - Statuts d'emploi dans les festivals</a:t>
            </a:r>
            <a:endParaRPr lang="fr-FR" sz="1000">
              <a:latin typeface="Marianne" panose="02000000000000000000" pitchFamily="50" charset="0"/>
            </a:endParaRP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fr-FR"/>
        </a:p>
      </c:txPr>
    </c:title>
    <c:autoTitleDeleted val="0"/>
    <c:plotArea>
      <c:layout/>
      <c:pieChart>
        <c:varyColors val="1"/>
        <c:ser>
          <c:idx val="0"/>
          <c:order val="0"/>
          <c:tx>
            <c:strRef>
              <c:f>'Graphique 2'!$B$24</c:f>
              <c:strCache>
                <c:ptCount val="1"/>
                <c:pt idx="0">
                  <c:v>Part en %</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8077-4904-8D6F-E17AD22BE2F8}"/>
              </c:ext>
            </c:extLst>
          </c:dPt>
          <c:dPt>
            <c:idx val="1"/>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8077-4904-8D6F-E17AD22BE2F8}"/>
              </c:ext>
            </c:extLst>
          </c:dPt>
          <c:dPt>
            <c:idx val="2"/>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8077-4904-8D6F-E17AD22BE2F8}"/>
              </c:ext>
            </c:extLst>
          </c:dPt>
          <c:dPt>
            <c:idx val="3"/>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7856-4302-92C5-AF1987003F71}"/>
              </c:ext>
            </c:extLst>
          </c:dPt>
          <c:dPt>
            <c:idx val="4"/>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7856-4302-92C5-AF1987003F71}"/>
              </c:ext>
            </c:extLst>
          </c:dPt>
          <c:dLbls>
            <c:dLbl>
              <c:idx val="4"/>
              <c:layout>
                <c:manualLayout>
                  <c:x val="1.4752321235304644E-2"/>
                  <c:y val="0.1497575823855351"/>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856-4302-92C5-AF1987003F71}"/>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fr-F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'Graphique 2'!$A$25:$A$29</c:f>
              <c:strCache>
                <c:ptCount val="5"/>
                <c:pt idx="0">
                  <c:v>CDI</c:v>
                </c:pt>
                <c:pt idx="1">
                  <c:v>CDD</c:v>
                </c:pt>
                <c:pt idx="2">
                  <c:v>CDD d'Usage</c:v>
                </c:pt>
                <c:pt idx="3">
                  <c:v>Contrat d'apprentissage</c:v>
                </c:pt>
                <c:pt idx="4">
                  <c:v>Stage ou service civique</c:v>
                </c:pt>
              </c:strCache>
            </c:strRef>
          </c:cat>
          <c:val>
            <c:numRef>
              <c:f>'Graphique 2'!$B$25:$B$29</c:f>
              <c:numCache>
                <c:formatCode>General</c:formatCode>
                <c:ptCount val="5"/>
                <c:pt idx="0">
                  <c:v>15.6</c:v>
                </c:pt>
                <c:pt idx="1">
                  <c:v>18.8</c:v>
                </c:pt>
                <c:pt idx="2">
                  <c:v>60.4</c:v>
                </c:pt>
                <c:pt idx="3">
                  <c:v>0.8</c:v>
                </c:pt>
                <c:pt idx="4">
                  <c:v>4.5</c:v>
                </c:pt>
              </c:numCache>
            </c:numRef>
          </c:val>
          <c:extLst>
            <c:ext xmlns:c16="http://schemas.microsoft.com/office/drawing/2014/chart" uri="{C3380CC4-5D6E-409C-BE32-E72D297353CC}">
              <c16:uniqueId val="{00000000-48A2-4BDA-85FA-406EF42C91B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arianne" panose="02000000000000000000" pitchFamily="50" charset="0"/>
              <a:ea typeface="+mn-ea"/>
              <a:cs typeface="+mn-cs"/>
            </a:defRPr>
          </a:pPr>
          <a:endParaRPr lang="fr-FR"/>
        </a:p>
      </c:txPr>
    </c:legend>
    <c:plotVisOnly val="1"/>
    <c:dispBlanksAs val="gap"/>
    <c:showDLblsOverMax val="0"/>
  </c:chart>
  <c:spPr>
    <a:solidFill>
      <a:sysClr val="window" lastClr="FFFFFF"/>
    </a:solidFill>
    <a:ln w="9525" cap="flat" cmpd="sng" algn="ctr">
      <a:solidFill>
        <a:schemeClr val="dk1">
          <a:lumMod val="25000"/>
          <a:lumOff val="7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1" i="0" u="none" strike="noStrike" kern="1200" baseline="0">
                <a:solidFill>
                  <a:schemeClr val="dk1">
                    <a:lumMod val="75000"/>
                    <a:lumOff val="25000"/>
                  </a:schemeClr>
                </a:solidFill>
                <a:latin typeface="Marianne" panose="02000000000000000000" pitchFamily="50" charset="0"/>
                <a:ea typeface="+mn-ea"/>
                <a:cs typeface="+mn-cs"/>
              </a:defRPr>
            </a:pPr>
            <a:r>
              <a:rPr lang="fr-FR" sz="1050">
                <a:latin typeface="Marianne" panose="02000000000000000000" pitchFamily="50" charset="0"/>
              </a:rPr>
              <a:t>Graphique</a:t>
            </a:r>
            <a:r>
              <a:rPr lang="fr-FR" sz="1050" baseline="0">
                <a:latin typeface="Marianne" panose="02000000000000000000" pitchFamily="50" charset="0"/>
              </a:rPr>
              <a:t> 3 - Genre des leads dans les concerts des festivals de musiques actuelles</a:t>
            </a:r>
            <a:endParaRPr lang="fr-FR" sz="1050">
              <a:latin typeface="Marianne" panose="02000000000000000000" pitchFamily="50" charset="0"/>
            </a:endParaRPr>
          </a:p>
        </c:rich>
      </c:tx>
      <c:overlay val="0"/>
      <c:spPr>
        <a:noFill/>
        <a:ln>
          <a:noFill/>
        </a:ln>
        <a:effectLst/>
      </c:spPr>
      <c:txPr>
        <a:bodyPr rot="0" spcFirstLastPara="1" vertOverflow="ellipsis" vert="horz" wrap="square" anchor="ctr" anchorCtr="1"/>
        <a:lstStyle/>
        <a:p>
          <a:pPr>
            <a:defRPr sz="1050" b="1" i="0" u="none" strike="noStrike" kern="1200" baseline="0">
              <a:solidFill>
                <a:schemeClr val="dk1">
                  <a:lumMod val="75000"/>
                  <a:lumOff val="25000"/>
                </a:schemeClr>
              </a:solidFill>
              <a:latin typeface="Marianne" panose="02000000000000000000" pitchFamily="50" charset="0"/>
              <a:ea typeface="+mn-ea"/>
              <a:cs typeface="+mn-cs"/>
            </a:defRPr>
          </a:pPr>
          <a:endParaRPr lang="fr-FR"/>
        </a:p>
      </c:txPr>
    </c:title>
    <c:autoTitleDeleted val="0"/>
    <c:plotArea>
      <c:layout/>
      <c:pieChart>
        <c:varyColors val="1"/>
        <c:ser>
          <c:idx val="0"/>
          <c:order val="0"/>
          <c:spPr>
            <a:solidFill>
              <a:srgbClr val="00B050"/>
            </a:solidFill>
          </c:spPr>
          <c:dPt>
            <c:idx val="0"/>
            <c:bubble3D val="0"/>
            <c:spPr>
              <a:solidFill>
                <a:srgbClr val="9BBB59">
                  <a:lumMod val="75000"/>
                </a:srgb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F037-4A9F-B24A-8F164B0ACDB1}"/>
              </c:ext>
            </c:extLst>
          </c:dPt>
          <c:dPt>
            <c:idx val="1"/>
            <c:bubble3D val="0"/>
            <c:spPr>
              <a:solidFill>
                <a:sysClr val="window" lastClr="FFFFFF">
                  <a:lumMod val="50000"/>
                </a:sys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F037-4A9F-B24A-8F164B0ACDB1}"/>
              </c:ext>
            </c:extLst>
          </c:dPt>
          <c:dPt>
            <c:idx val="2"/>
            <c:bubble3D val="0"/>
            <c:spPr>
              <a:solidFill>
                <a:srgbClr val="9BBB59">
                  <a:lumMod val="60000"/>
                  <a:lumOff val="40000"/>
                </a:srgb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F037-4A9F-B24A-8F164B0ACDB1}"/>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fr-F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'Graphique 3'!$A$22:$A$24</c:f>
              <c:strCache>
                <c:ptCount val="3"/>
                <c:pt idx="0">
                  <c:v>Part des femmes</c:v>
                </c:pt>
                <c:pt idx="1">
                  <c:v>Part des hommes</c:v>
                </c:pt>
                <c:pt idx="2">
                  <c:v>Part des duos mixtes</c:v>
                </c:pt>
              </c:strCache>
            </c:strRef>
          </c:cat>
          <c:val>
            <c:numRef>
              <c:f>'Graphique 3'!$B$22:$B$24</c:f>
              <c:numCache>
                <c:formatCode>0</c:formatCode>
                <c:ptCount val="3"/>
                <c:pt idx="0">
                  <c:v>30.5</c:v>
                </c:pt>
                <c:pt idx="1">
                  <c:v>52.5</c:v>
                </c:pt>
                <c:pt idx="2">
                  <c:v>17.100000000000001</c:v>
                </c:pt>
              </c:numCache>
            </c:numRef>
          </c:val>
          <c:extLst>
            <c:ext xmlns:c16="http://schemas.microsoft.com/office/drawing/2014/chart" uri="{C3380CC4-5D6E-409C-BE32-E72D297353CC}">
              <c16:uniqueId val="{00000000-48A2-4BDA-85FA-406EF42C91B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arianne" panose="02000000000000000000" pitchFamily="50" charset="0"/>
              <a:ea typeface="+mn-ea"/>
              <a:cs typeface="+mn-cs"/>
            </a:defRPr>
          </a:pPr>
          <a:endParaRPr lang="fr-FR"/>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1" i="0" u="none" strike="noStrike" kern="1200" baseline="0">
                <a:solidFill>
                  <a:schemeClr val="dk1">
                    <a:lumMod val="75000"/>
                    <a:lumOff val="25000"/>
                  </a:schemeClr>
                </a:solidFill>
                <a:latin typeface="Marianne" panose="02000000000000000000" pitchFamily="50" charset="0"/>
                <a:ea typeface="+mn-ea"/>
                <a:cs typeface="+mn-cs"/>
              </a:defRPr>
            </a:pPr>
            <a:r>
              <a:rPr lang="fr-FR" sz="1050">
                <a:latin typeface="Marianne" panose="02000000000000000000" pitchFamily="50" charset="0"/>
              </a:rPr>
              <a:t>Graphique 4 - Genre des solistes et des diretions d'ensebmle dans les concerts des festivals de musique classiques et contemporaines</a:t>
            </a:r>
          </a:p>
        </c:rich>
      </c:tx>
      <c:overlay val="0"/>
      <c:spPr>
        <a:noFill/>
        <a:ln>
          <a:noFill/>
        </a:ln>
        <a:effectLst/>
      </c:spPr>
      <c:txPr>
        <a:bodyPr rot="0" spcFirstLastPara="1" vertOverflow="ellipsis" vert="horz" wrap="square" anchor="ctr" anchorCtr="1"/>
        <a:lstStyle/>
        <a:p>
          <a:pPr>
            <a:defRPr sz="1050" b="1" i="0" u="none" strike="noStrike" kern="1200" baseline="0">
              <a:solidFill>
                <a:schemeClr val="dk1">
                  <a:lumMod val="75000"/>
                  <a:lumOff val="25000"/>
                </a:schemeClr>
              </a:solidFill>
              <a:latin typeface="Marianne" panose="02000000000000000000" pitchFamily="50" charset="0"/>
              <a:ea typeface="+mn-ea"/>
              <a:cs typeface="+mn-cs"/>
            </a:defRPr>
          </a:pPr>
          <a:endParaRPr lang="fr-FR"/>
        </a:p>
      </c:txPr>
    </c:title>
    <c:autoTitleDeleted val="0"/>
    <c:plotArea>
      <c:layout/>
      <c:pieChart>
        <c:varyColors val="1"/>
        <c:ser>
          <c:idx val="0"/>
          <c:order val="0"/>
          <c:tx>
            <c:strRef>
              <c:f>'Graphique 4'!$B$24</c:f>
              <c:strCache>
                <c:ptCount val="1"/>
                <c:pt idx="0">
                  <c:v>Part en %</c:v>
                </c:pt>
              </c:strCache>
            </c:strRef>
          </c:tx>
          <c:dPt>
            <c:idx val="0"/>
            <c:bubble3D val="0"/>
            <c:spPr>
              <a:solidFill>
                <a:srgbClr val="9BBB59">
                  <a:lumMod val="40000"/>
                  <a:lumOff val="60000"/>
                </a:srgb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750-4428-AE8B-EC8C4231C9EE}"/>
              </c:ext>
            </c:extLst>
          </c:dPt>
          <c:dPt>
            <c:idx val="1"/>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750-4428-AE8B-EC8C4231C9EE}"/>
              </c:ext>
            </c:extLst>
          </c:dPt>
          <c:dPt>
            <c:idx val="2"/>
            <c:bubble3D val="0"/>
            <c:spPr>
              <a:solidFill>
                <a:sysClr val="window" lastClr="FFFFFF">
                  <a:lumMod val="50000"/>
                </a:sys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A750-4428-AE8B-EC8C4231C9EE}"/>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fr-F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'Graphique 4'!$A$25:$A$27</c:f>
              <c:strCache>
                <c:ptCount val="3"/>
                <c:pt idx="0">
                  <c:v>Part des femmes solistes</c:v>
                </c:pt>
                <c:pt idx="1">
                  <c:v>Part des cheffes d'ensembles</c:v>
                </c:pt>
                <c:pt idx="2">
                  <c:v>Part des solistes hommes et chefs d'ensembles</c:v>
                </c:pt>
              </c:strCache>
            </c:strRef>
          </c:cat>
          <c:val>
            <c:numRef>
              <c:f>'Graphique 4'!$B$25:$B$27</c:f>
              <c:numCache>
                <c:formatCode>General</c:formatCode>
                <c:ptCount val="3"/>
                <c:pt idx="0">
                  <c:v>29.4</c:v>
                </c:pt>
                <c:pt idx="1">
                  <c:v>7.2</c:v>
                </c:pt>
                <c:pt idx="2">
                  <c:v>63.4</c:v>
                </c:pt>
              </c:numCache>
            </c:numRef>
          </c:val>
          <c:extLst>
            <c:ext xmlns:c16="http://schemas.microsoft.com/office/drawing/2014/chart" uri="{C3380CC4-5D6E-409C-BE32-E72D297353CC}">
              <c16:uniqueId val="{00000000-48A2-4BDA-85FA-406EF42C91B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1050" b="0" i="0" u="none" strike="noStrike" kern="1200" baseline="0">
              <a:solidFill>
                <a:schemeClr val="dk1">
                  <a:lumMod val="75000"/>
                  <a:lumOff val="25000"/>
                </a:schemeClr>
              </a:solidFill>
              <a:latin typeface="Marianne" panose="02000000000000000000" pitchFamily="50" charset="0"/>
              <a:ea typeface="+mn-ea"/>
              <a:cs typeface="+mn-cs"/>
            </a:defRPr>
          </a:pPr>
          <a:endParaRPr lang="fr-FR"/>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fr-FR" sz="1050">
                <a:latin typeface="Marianne" panose="02000000000000000000" pitchFamily="50" charset="0"/>
              </a:rPr>
              <a:t>Graphique</a:t>
            </a:r>
            <a:r>
              <a:rPr lang="fr-FR" sz="1050" baseline="0">
                <a:latin typeface="Marianne" panose="02000000000000000000" pitchFamily="50" charset="0"/>
              </a:rPr>
              <a:t> 5 - Genre dans les festivals du livre et de la littérature</a:t>
            </a:r>
            <a:endParaRPr lang="fr-FR" sz="1050">
              <a:latin typeface="Marianne" panose="02000000000000000000" pitchFamily="50" charset="0"/>
            </a:endParaRP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fr-FR"/>
        </a:p>
      </c:txPr>
    </c:title>
    <c:autoTitleDeleted val="0"/>
    <c:plotArea>
      <c:layout/>
      <c:pieChart>
        <c:varyColors val="1"/>
        <c:ser>
          <c:idx val="0"/>
          <c:order val="0"/>
          <c:dPt>
            <c:idx val="0"/>
            <c:bubble3D val="0"/>
            <c:spPr>
              <a:solidFill>
                <a:sysClr val="window" lastClr="FFFFFF">
                  <a:lumMod val="50000"/>
                </a:sys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CB1B-4E13-9144-1AF201BBAB31}"/>
              </c:ext>
            </c:extLst>
          </c:dPt>
          <c:dPt>
            <c:idx val="1"/>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CB1B-4E13-9144-1AF201BBAB31}"/>
              </c:ext>
            </c:extLst>
          </c:dPt>
          <c:dPt>
            <c:idx val="2"/>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CB1B-4E13-9144-1AF201BBAB31}"/>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fr-F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'Graphique 5'!$A$22:$A$23</c:f>
              <c:strCache>
                <c:ptCount val="2"/>
                <c:pt idx="0">
                  <c:v>Part des auteurs</c:v>
                </c:pt>
                <c:pt idx="1">
                  <c:v>Part des autrices</c:v>
                </c:pt>
              </c:strCache>
            </c:strRef>
          </c:cat>
          <c:val>
            <c:numRef>
              <c:f>'Graphique 5'!$B$22:$B$23</c:f>
              <c:numCache>
                <c:formatCode>0</c:formatCode>
                <c:ptCount val="2"/>
                <c:pt idx="0">
                  <c:v>55.6</c:v>
                </c:pt>
                <c:pt idx="1">
                  <c:v>44.4</c:v>
                </c:pt>
              </c:numCache>
            </c:numRef>
          </c:val>
          <c:extLst>
            <c:ext xmlns:c16="http://schemas.microsoft.com/office/drawing/2014/chart" uri="{C3380CC4-5D6E-409C-BE32-E72D297353CC}">
              <c16:uniqueId val="{00000000-48A2-4BDA-85FA-406EF42C91B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arianne" panose="02000000000000000000" pitchFamily="50" charset="0"/>
              <a:ea typeface="+mn-ea"/>
              <a:cs typeface="+mn-cs"/>
            </a:defRPr>
          </a:pPr>
          <a:endParaRPr lang="fr-FR"/>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fr-FR" sz="800">
                <a:latin typeface="Marianne" panose="02000000000000000000" pitchFamily="50" charset="0"/>
              </a:rPr>
              <a:t>Graphique 6 - Genre des directions des équipes artistiques programmées dans les </a:t>
            </a:r>
            <a:r>
              <a:rPr lang="fr-FR" sz="800" baseline="0">
                <a:latin typeface="Marianne" panose="02000000000000000000" pitchFamily="50" charset="0"/>
              </a:rPr>
              <a:t>festivals de spectacle vivant</a:t>
            </a:r>
            <a:endParaRPr lang="fr-FR" sz="800">
              <a:latin typeface="Marianne" panose="02000000000000000000" pitchFamily="50" charset="0"/>
            </a:endParaRP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fr-FR"/>
        </a:p>
      </c:txPr>
    </c:title>
    <c:autoTitleDeleted val="0"/>
    <c:plotArea>
      <c:layout/>
      <c:pieChart>
        <c:varyColors val="1"/>
        <c:ser>
          <c:idx val="0"/>
          <c:order val="0"/>
          <c:dPt>
            <c:idx val="0"/>
            <c:bubble3D val="0"/>
            <c:spPr>
              <a:solidFill>
                <a:srgbClr val="9BBB59">
                  <a:lumMod val="40000"/>
                  <a:lumOff val="60000"/>
                </a:srgb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67D2-4647-A99F-EF0797978D9D}"/>
              </c:ext>
            </c:extLst>
          </c:dPt>
          <c:dPt>
            <c:idx val="1"/>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67D2-4647-A99F-EF0797978D9D}"/>
              </c:ext>
            </c:extLst>
          </c:dPt>
          <c:dPt>
            <c:idx val="2"/>
            <c:bubble3D val="0"/>
            <c:spPr>
              <a:solidFill>
                <a:sysClr val="window" lastClr="FFFFFF">
                  <a:lumMod val="50000"/>
                </a:sys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67D2-4647-A99F-EF0797978D9D}"/>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fr-F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'Graphique 6'!$A$24:$A$26</c:f>
              <c:strCache>
                <c:ptCount val="3"/>
                <c:pt idx="0">
                  <c:v>Part des équipes dirigées par des femmes</c:v>
                </c:pt>
                <c:pt idx="1">
                  <c:v>Part des équipes dirigées par des duos mixtes</c:v>
                </c:pt>
                <c:pt idx="2">
                  <c:v>Part des équipes dirigées par des hommes</c:v>
                </c:pt>
              </c:strCache>
            </c:strRef>
          </c:cat>
          <c:val>
            <c:numRef>
              <c:f>'Graphique 6'!$B$24:$B$26</c:f>
              <c:numCache>
                <c:formatCode>0</c:formatCode>
                <c:ptCount val="3"/>
                <c:pt idx="0">
                  <c:v>34.799999999999997</c:v>
                </c:pt>
                <c:pt idx="1">
                  <c:v>25.7</c:v>
                </c:pt>
                <c:pt idx="2">
                  <c:v>37.700000000000003</c:v>
                </c:pt>
              </c:numCache>
            </c:numRef>
          </c:val>
          <c:extLst>
            <c:ext xmlns:c16="http://schemas.microsoft.com/office/drawing/2014/chart" uri="{C3380CC4-5D6E-409C-BE32-E72D297353CC}">
              <c16:uniqueId val="{00000000-48A2-4BDA-85FA-406EF42C91B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800" b="0" i="0" u="none" strike="noStrike" kern="1200" baseline="0">
              <a:solidFill>
                <a:schemeClr val="dk1">
                  <a:lumMod val="75000"/>
                  <a:lumOff val="25000"/>
                </a:schemeClr>
              </a:solidFill>
              <a:latin typeface="Marianne" panose="02000000000000000000" pitchFamily="50" charset="0"/>
              <a:ea typeface="+mn-ea"/>
              <a:cs typeface="+mn-cs"/>
            </a:defRPr>
          </a:pPr>
          <a:endParaRPr lang="fr-FR"/>
        </a:p>
      </c:txPr>
    </c:legend>
    <c:plotVisOnly val="1"/>
    <c:dispBlanksAs val="gap"/>
    <c:showDLblsOverMax val="0"/>
  </c:chart>
  <c:spPr>
    <a:solidFill>
      <a:sysClr val="window" lastClr="FFFFFF"/>
    </a:solidFill>
    <a:ln w="9525" cap="flat" cmpd="sng" algn="ctr">
      <a:solidFill>
        <a:schemeClr val="dk1">
          <a:lumMod val="25000"/>
          <a:lumOff val="7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1" i="0" u="none" strike="noStrike" kern="1200" baseline="0">
                <a:solidFill>
                  <a:schemeClr val="dk1">
                    <a:lumMod val="75000"/>
                    <a:lumOff val="25000"/>
                  </a:schemeClr>
                </a:solidFill>
                <a:latin typeface="Marianne" panose="02000000000000000000" pitchFamily="50" charset="0"/>
                <a:ea typeface="+mn-ea"/>
                <a:cs typeface="+mn-cs"/>
              </a:defRPr>
            </a:pPr>
            <a:r>
              <a:rPr lang="fr-FR" sz="1050">
                <a:latin typeface="Marianne" panose="02000000000000000000" pitchFamily="50" charset="0"/>
              </a:rPr>
              <a:t>Graphique 7 - Genre des réalisateurs et réalisatrices des films présentés dans les festivals</a:t>
            </a:r>
            <a:r>
              <a:rPr lang="fr-FR" sz="1050" baseline="0">
                <a:latin typeface="Marianne" panose="02000000000000000000" pitchFamily="50" charset="0"/>
              </a:rPr>
              <a:t> de cinéma et d'audiovisuel</a:t>
            </a:r>
            <a:endParaRPr lang="fr-FR" sz="1050">
              <a:latin typeface="Marianne" panose="02000000000000000000" pitchFamily="50" charset="0"/>
            </a:endParaRPr>
          </a:p>
        </c:rich>
      </c:tx>
      <c:overlay val="0"/>
      <c:spPr>
        <a:noFill/>
        <a:ln>
          <a:noFill/>
        </a:ln>
        <a:effectLst/>
      </c:spPr>
      <c:txPr>
        <a:bodyPr rot="0" spcFirstLastPara="1" vertOverflow="ellipsis" vert="horz" wrap="square" anchor="ctr" anchorCtr="1"/>
        <a:lstStyle/>
        <a:p>
          <a:pPr>
            <a:defRPr sz="1050" b="1" i="0" u="none" strike="noStrike" kern="1200" baseline="0">
              <a:solidFill>
                <a:schemeClr val="dk1">
                  <a:lumMod val="75000"/>
                  <a:lumOff val="25000"/>
                </a:schemeClr>
              </a:solidFill>
              <a:latin typeface="Marianne" panose="02000000000000000000" pitchFamily="50" charset="0"/>
              <a:ea typeface="+mn-ea"/>
              <a:cs typeface="+mn-cs"/>
            </a:defRPr>
          </a:pPr>
          <a:endParaRPr lang="fr-FR"/>
        </a:p>
      </c:txPr>
    </c:title>
    <c:autoTitleDeleted val="0"/>
    <c:plotArea>
      <c:layout/>
      <c:pieChart>
        <c:varyColors val="1"/>
        <c:ser>
          <c:idx val="0"/>
          <c:order val="0"/>
          <c:dPt>
            <c:idx val="0"/>
            <c:bubble3D val="0"/>
            <c:spPr>
              <a:solidFill>
                <a:srgbClr val="9BBB59">
                  <a:lumMod val="40000"/>
                  <a:lumOff val="60000"/>
                </a:srgb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461F-441B-AC12-EF39F53C5C07}"/>
              </c:ext>
            </c:extLst>
          </c:dPt>
          <c:dPt>
            <c:idx val="1"/>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461F-441B-AC12-EF39F53C5C07}"/>
              </c:ext>
            </c:extLst>
          </c:dPt>
          <c:dPt>
            <c:idx val="2"/>
            <c:bubble3D val="0"/>
            <c:spPr>
              <a:solidFill>
                <a:sysClr val="window" lastClr="FFFFFF">
                  <a:lumMod val="50000"/>
                </a:sys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461F-441B-AC12-EF39F53C5C07}"/>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fr-F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'Graphique 7'!$A$27:$A$29</c:f>
              <c:strCache>
                <c:ptCount val="3"/>
                <c:pt idx="0">
                  <c:v>part des femmes </c:v>
                </c:pt>
                <c:pt idx="1">
                  <c:v>part des équipes mixtes</c:v>
                </c:pt>
                <c:pt idx="2">
                  <c:v>part des hommes</c:v>
                </c:pt>
              </c:strCache>
            </c:strRef>
          </c:cat>
          <c:val>
            <c:numRef>
              <c:f>'Graphique 7'!$B$27:$B$29</c:f>
              <c:numCache>
                <c:formatCode>0</c:formatCode>
                <c:ptCount val="3"/>
                <c:pt idx="0">
                  <c:v>29.1</c:v>
                </c:pt>
                <c:pt idx="1">
                  <c:v>8.5</c:v>
                </c:pt>
                <c:pt idx="2">
                  <c:v>62.4</c:v>
                </c:pt>
              </c:numCache>
            </c:numRef>
          </c:val>
          <c:extLst>
            <c:ext xmlns:c16="http://schemas.microsoft.com/office/drawing/2014/chart" uri="{C3380CC4-5D6E-409C-BE32-E72D297353CC}">
              <c16:uniqueId val="{00000000-48A2-4BDA-85FA-406EF42C91B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arianne" panose="02000000000000000000" pitchFamily="50" charset="0"/>
              <a:ea typeface="+mn-ea"/>
              <a:cs typeface="+mn-cs"/>
            </a:defRPr>
          </a:pPr>
          <a:endParaRPr lang="fr-FR"/>
        </a:p>
      </c:txPr>
    </c:legend>
    <c:plotVisOnly val="1"/>
    <c:dispBlanksAs val="gap"/>
    <c:showDLblsOverMax val="0"/>
  </c:chart>
  <c:spPr>
    <a:solidFill>
      <a:sysClr val="window" lastClr="FFFFFF"/>
    </a:solidFill>
    <a:ln w="9525" cap="flat" cmpd="sng" algn="ctr">
      <a:solidFill>
        <a:schemeClr val="dk1">
          <a:lumMod val="25000"/>
          <a:lumOff val="7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fr-FR" sz="900">
                <a:latin typeface="Marianne" panose="02000000000000000000" pitchFamily="50" charset="0"/>
              </a:rPr>
              <a:t>Graphique 8 - Genre des artistes présentés lors d'expositions monographiques ou performances individuelles dans les festivals d'arts visuels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fr-FR"/>
        </a:p>
      </c:txPr>
    </c:title>
    <c:autoTitleDeleted val="0"/>
    <c:plotArea>
      <c:layout/>
      <c:pieChart>
        <c:varyColors val="1"/>
        <c:ser>
          <c:idx val="0"/>
          <c:order val="0"/>
          <c:dPt>
            <c:idx val="0"/>
            <c:bubble3D val="0"/>
            <c:spPr>
              <a:solidFill>
                <a:srgbClr val="9BBB59"/>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E465-4939-8D8F-4F5D5B8890AC}"/>
              </c:ext>
            </c:extLst>
          </c:dPt>
          <c:dPt>
            <c:idx val="1"/>
            <c:bubble3D val="0"/>
            <c:spPr>
              <a:solidFill>
                <a:sysClr val="window" lastClr="FFFFFF">
                  <a:lumMod val="65000"/>
                </a:sys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E465-4939-8D8F-4F5D5B8890AC}"/>
              </c:ext>
            </c:extLst>
          </c:dPt>
          <c:dPt>
            <c:idx val="2"/>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E465-4939-8D8F-4F5D5B8890AC}"/>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fr-F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'Graphique 8'!$A$23:$A$24</c:f>
              <c:strCache>
                <c:ptCount val="2"/>
                <c:pt idx="0">
                  <c:v>Part des plasticiennes</c:v>
                </c:pt>
                <c:pt idx="1">
                  <c:v>Part des plasticiens</c:v>
                </c:pt>
              </c:strCache>
            </c:strRef>
          </c:cat>
          <c:val>
            <c:numRef>
              <c:f>'Graphique 8'!$B$23:$B$24</c:f>
              <c:numCache>
                <c:formatCode>0</c:formatCode>
                <c:ptCount val="2"/>
                <c:pt idx="0">
                  <c:v>44.1</c:v>
                </c:pt>
                <c:pt idx="1">
                  <c:v>55.9</c:v>
                </c:pt>
              </c:numCache>
            </c:numRef>
          </c:val>
          <c:extLst>
            <c:ext xmlns:c16="http://schemas.microsoft.com/office/drawing/2014/chart" uri="{C3380CC4-5D6E-409C-BE32-E72D297353CC}">
              <c16:uniqueId val="{00000000-48A2-4BDA-85FA-406EF42C91B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arianne" panose="02000000000000000000" pitchFamily="50" charset="0"/>
              <a:ea typeface="+mn-ea"/>
              <a:cs typeface="+mn-cs"/>
            </a:defRPr>
          </a:pPr>
          <a:endParaRPr lang="fr-FR"/>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fr-FR" sz="1050">
                <a:latin typeface="Marianne" panose="02000000000000000000" pitchFamily="50" charset="0"/>
              </a:rPr>
              <a:t>Graphique 9 - Genre dans les expositions et performances collectives des festivals d'arts visuels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fr-FR"/>
        </a:p>
      </c:txPr>
    </c:title>
    <c:autoTitleDeleted val="0"/>
    <c:plotArea>
      <c:layout/>
      <c:pieChart>
        <c:varyColors val="1"/>
        <c:ser>
          <c:idx val="0"/>
          <c:order val="0"/>
          <c:dPt>
            <c:idx val="0"/>
            <c:bubble3D val="0"/>
            <c:spPr>
              <a:solidFill>
                <a:srgbClr val="9BBB59">
                  <a:lumMod val="40000"/>
                  <a:lumOff val="60000"/>
                </a:srgb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4544-481E-A4CD-3BD30EF65DC6}"/>
              </c:ext>
            </c:extLst>
          </c:dPt>
          <c:dPt>
            <c:idx val="1"/>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4544-481E-A4CD-3BD30EF65DC6}"/>
              </c:ext>
            </c:extLst>
          </c:dPt>
          <c:dPt>
            <c:idx val="2"/>
            <c:bubble3D val="0"/>
            <c:spPr>
              <a:solidFill>
                <a:sysClr val="window" lastClr="FFFFFF">
                  <a:lumMod val="50000"/>
                </a:sys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4544-481E-A4CD-3BD30EF65DC6}"/>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fr-F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'Graphique 9'!$A$22:$A$24</c:f>
              <c:strCache>
                <c:ptCount val="3"/>
                <c:pt idx="0">
                  <c:v>part des plasticiennes </c:v>
                </c:pt>
                <c:pt idx="1">
                  <c:v>part des équipes mixtes</c:v>
                </c:pt>
                <c:pt idx="2">
                  <c:v>part des plasticiens</c:v>
                </c:pt>
              </c:strCache>
            </c:strRef>
          </c:cat>
          <c:val>
            <c:numRef>
              <c:f>'Graphique 9'!$B$22:$B$24</c:f>
              <c:numCache>
                <c:formatCode>0</c:formatCode>
                <c:ptCount val="3"/>
                <c:pt idx="0">
                  <c:v>9.6</c:v>
                </c:pt>
                <c:pt idx="1">
                  <c:v>8.4</c:v>
                </c:pt>
                <c:pt idx="2">
                  <c:v>82</c:v>
                </c:pt>
              </c:numCache>
            </c:numRef>
          </c:val>
          <c:extLst>
            <c:ext xmlns:c16="http://schemas.microsoft.com/office/drawing/2014/chart" uri="{C3380CC4-5D6E-409C-BE32-E72D297353CC}">
              <c16:uniqueId val="{00000000-48A2-4BDA-85FA-406EF42C91B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arianne" panose="02000000000000000000" pitchFamily="50" charset="0"/>
              <a:ea typeface="+mn-ea"/>
              <a:cs typeface="+mn-cs"/>
            </a:defRPr>
          </a:pPr>
          <a:endParaRPr lang="fr-FR"/>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119061</xdr:rowOff>
    </xdr:from>
    <xdr:to>
      <xdr:col>8</xdr:col>
      <xdr:colOff>314325</xdr:colOff>
      <xdr:row>21</xdr:row>
      <xdr:rowOff>123825</xdr:rowOff>
    </xdr:to>
    <xdr:graphicFrame macro="">
      <xdr:nvGraphicFramePr>
        <xdr:cNvPr id="2" name="Graphique 1">
          <a:extLst>
            <a:ext uri="{FF2B5EF4-FFF2-40B4-BE49-F238E27FC236}">
              <a16:creationId xmlns:a16="http://schemas.microsoft.com/office/drawing/2014/main" id="{62655AB6-75B2-D9D3-264E-997D26B025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1</xdr:row>
      <xdr:rowOff>42862</xdr:rowOff>
    </xdr:from>
    <xdr:to>
      <xdr:col>6</xdr:col>
      <xdr:colOff>238125</xdr:colOff>
      <xdr:row>20</xdr:row>
      <xdr:rowOff>38100</xdr:rowOff>
    </xdr:to>
    <xdr:graphicFrame macro="">
      <xdr:nvGraphicFramePr>
        <xdr:cNvPr id="5" name="Graphique 4">
          <a:extLst>
            <a:ext uri="{FF2B5EF4-FFF2-40B4-BE49-F238E27FC236}">
              <a16:creationId xmlns:a16="http://schemas.microsoft.com/office/drawing/2014/main" id="{C03A69FA-1A22-451D-B748-59A0BC9D7F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333374</xdr:colOff>
      <xdr:row>0</xdr:row>
      <xdr:rowOff>142874</xdr:rowOff>
    </xdr:from>
    <xdr:to>
      <xdr:col>16</xdr:col>
      <xdr:colOff>361949</xdr:colOff>
      <xdr:row>45</xdr:row>
      <xdr:rowOff>66675</xdr:rowOff>
    </xdr:to>
    <xdr:graphicFrame macro="">
      <xdr:nvGraphicFramePr>
        <xdr:cNvPr id="2" name="Graphique 1">
          <a:extLst>
            <a:ext uri="{FF2B5EF4-FFF2-40B4-BE49-F238E27FC236}">
              <a16:creationId xmlns:a16="http://schemas.microsoft.com/office/drawing/2014/main" id="{2AA36E39-1AB0-4112-9307-1BBFF8FE6A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76200</xdr:colOff>
      <xdr:row>1</xdr:row>
      <xdr:rowOff>80961</xdr:rowOff>
    </xdr:from>
    <xdr:to>
      <xdr:col>12</xdr:col>
      <xdr:colOff>323850</xdr:colOff>
      <xdr:row>23</xdr:row>
      <xdr:rowOff>0</xdr:rowOff>
    </xdr:to>
    <xdr:graphicFrame macro="">
      <xdr:nvGraphicFramePr>
        <xdr:cNvPr id="2" name="Graphique 1">
          <a:extLst>
            <a:ext uri="{FF2B5EF4-FFF2-40B4-BE49-F238E27FC236}">
              <a16:creationId xmlns:a16="http://schemas.microsoft.com/office/drawing/2014/main" id="{2D747F8D-B6F9-41CB-AC65-06FF840882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238125</xdr:colOff>
      <xdr:row>2</xdr:row>
      <xdr:rowOff>157162</xdr:rowOff>
    </xdr:from>
    <xdr:to>
      <xdr:col>17</xdr:col>
      <xdr:colOff>466725</xdr:colOff>
      <xdr:row>23</xdr:row>
      <xdr:rowOff>38100</xdr:rowOff>
    </xdr:to>
    <xdr:graphicFrame macro="">
      <xdr:nvGraphicFramePr>
        <xdr:cNvPr id="2" name="Graphique 1">
          <a:extLst>
            <a:ext uri="{FF2B5EF4-FFF2-40B4-BE49-F238E27FC236}">
              <a16:creationId xmlns:a16="http://schemas.microsoft.com/office/drawing/2014/main" id="{0CE31672-49FE-496C-825A-69CAEAA075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104775</xdr:colOff>
      <xdr:row>1</xdr:row>
      <xdr:rowOff>100012</xdr:rowOff>
    </xdr:from>
    <xdr:to>
      <xdr:col>7</xdr:col>
      <xdr:colOff>409575</xdr:colOff>
      <xdr:row>15</xdr:row>
      <xdr:rowOff>176212</xdr:rowOff>
    </xdr:to>
    <xdr:graphicFrame macro="">
      <xdr:nvGraphicFramePr>
        <xdr:cNvPr id="5" name="Graphique 4">
          <a:extLst>
            <a:ext uri="{FF2B5EF4-FFF2-40B4-BE49-F238E27FC236}">
              <a16:creationId xmlns:a16="http://schemas.microsoft.com/office/drawing/2014/main" id="{FD3377C0-A206-427D-5552-6B1DA33D85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104775</xdr:colOff>
      <xdr:row>0</xdr:row>
      <xdr:rowOff>52387</xdr:rowOff>
    </xdr:from>
    <xdr:to>
      <xdr:col>7</xdr:col>
      <xdr:colOff>409575</xdr:colOff>
      <xdr:row>16</xdr:row>
      <xdr:rowOff>142875</xdr:rowOff>
    </xdr:to>
    <xdr:graphicFrame macro="">
      <xdr:nvGraphicFramePr>
        <xdr:cNvPr id="2" name="Graphique 1">
          <a:extLst>
            <a:ext uri="{FF2B5EF4-FFF2-40B4-BE49-F238E27FC236}">
              <a16:creationId xmlns:a16="http://schemas.microsoft.com/office/drawing/2014/main" id="{4C65B752-215C-850E-8363-2F0150BF89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0</xdr:row>
      <xdr:rowOff>71436</xdr:rowOff>
    </xdr:from>
    <xdr:to>
      <xdr:col>7</xdr:col>
      <xdr:colOff>342900</xdr:colOff>
      <xdr:row>18</xdr:row>
      <xdr:rowOff>76199</xdr:rowOff>
    </xdr:to>
    <xdr:graphicFrame macro="">
      <xdr:nvGraphicFramePr>
        <xdr:cNvPr id="6" name="Graphique 5">
          <a:extLst>
            <a:ext uri="{FF2B5EF4-FFF2-40B4-BE49-F238E27FC236}">
              <a16:creationId xmlns:a16="http://schemas.microsoft.com/office/drawing/2014/main" id="{ECD3FFB8-973E-A026-1945-4EC287965E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0</xdr:row>
      <xdr:rowOff>157162</xdr:rowOff>
    </xdr:from>
    <xdr:to>
      <xdr:col>7</xdr:col>
      <xdr:colOff>342900</xdr:colOff>
      <xdr:row>15</xdr:row>
      <xdr:rowOff>42862</xdr:rowOff>
    </xdr:to>
    <xdr:graphicFrame macro="">
      <xdr:nvGraphicFramePr>
        <xdr:cNvPr id="4" name="Graphique 3">
          <a:extLst>
            <a:ext uri="{FF2B5EF4-FFF2-40B4-BE49-F238E27FC236}">
              <a16:creationId xmlns:a16="http://schemas.microsoft.com/office/drawing/2014/main" id="{A8774DA0-B6E1-9FF6-C4FA-78AE0D4098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0</xdr:row>
      <xdr:rowOff>109536</xdr:rowOff>
    </xdr:from>
    <xdr:to>
      <xdr:col>7</xdr:col>
      <xdr:colOff>333375</xdr:colOff>
      <xdr:row>17</xdr:row>
      <xdr:rowOff>95249</xdr:rowOff>
    </xdr:to>
    <xdr:graphicFrame macro="">
      <xdr:nvGraphicFramePr>
        <xdr:cNvPr id="3" name="Graphique 2">
          <a:extLst>
            <a:ext uri="{FF2B5EF4-FFF2-40B4-BE49-F238E27FC236}">
              <a16:creationId xmlns:a16="http://schemas.microsoft.com/office/drawing/2014/main" id="{6E135A1B-73F0-6296-84CC-AB194F9003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38100</xdr:colOff>
      <xdr:row>0</xdr:row>
      <xdr:rowOff>61912</xdr:rowOff>
    </xdr:from>
    <xdr:to>
      <xdr:col>7</xdr:col>
      <xdr:colOff>342900</xdr:colOff>
      <xdr:row>19</xdr:row>
      <xdr:rowOff>171450</xdr:rowOff>
    </xdr:to>
    <xdr:graphicFrame macro="">
      <xdr:nvGraphicFramePr>
        <xdr:cNvPr id="3" name="Graphique 2">
          <a:extLst>
            <a:ext uri="{FF2B5EF4-FFF2-40B4-BE49-F238E27FC236}">
              <a16:creationId xmlns:a16="http://schemas.microsoft.com/office/drawing/2014/main" id="{AF2F1362-D371-ACAB-9126-892038B39E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0</xdr:row>
      <xdr:rowOff>176212</xdr:rowOff>
    </xdr:from>
    <xdr:to>
      <xdr:col>7</xdr:col>
      <xdr:colOff>457200</xdr:colOff>
      <xdr:row>15</xdr:row>
      <xdr:rowOff>61912</xdr:rowOff>
    </xdr:to>
    <xdr:graphicFrame macro="">
      <xdr:nvGraphicFramePr>
        <xdr:cNvPr id="3" name="Graphique 2">
          <a:extLst>
            <a:ext uri="{FF2B5EF4-FFF2-40B4-BE49-F238E27FC236}">
              <a16:creationId xmlns:a16="http://schemas.microsoft.com/office/drawing/2014/main" id="{6815BA42-AD9D-BC87-3B7A-EE4287285D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95250</xdr:colOff>
      <xdr:row>0</xdr:row>
      <xdr:rowOff>157162</xdr:rowOff>
    </xdr:from>
    <xdr:to>
      <xdr:col>7</xdr:col>
      <xdr:colOff>400050</xdr:colOff>
      <xdr:row>15</xdr:row>
      <xdr:rowOff>42862</xdr:rowOff>
    </xdr:to>
    <xdr:graphicFrame macro="">
      <xdr:nvGraphicFramePr>
        <xdr:cNvPr id="3" name="Graphique 2">
          <a:extLst>
            <a:ext uri="{FF2B5EF4-FFF2-40B4-BE49-F238E27FC236}">
              <a16:creationId xmlns:a16="http://schemas.microsoft.com/office/drawing/2014/main" id="{98CD2313-DE59-1472-1B85-8CEE51864F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A400B-75F9-4F21-81B9-A1FB2C5C41D0}">
  <dimension ref="A1:I31"/>
  <sheetViews>
    <sheetView workbookViewId="0">
      <selection activeCell="B7" sqref="B7"/>
    </sheetView>
  </sheetViews>
  <sheetFormatPr baseColWidth="10" defaultRowHeight="15" x14ac:dyDescent="0.25"/>
  <sheetData>
    <row r="1" spans="1:9" x14ac:dyDescent="0.25">
      <c r="A1" t="s">
        <v>228</v>
      </c>
    </row>
    <row r="3" spans="1:9" x14ac:dyDescent="0.25">
      <c r="B3" s="72" t="s">
        <v>222</v>
      </c>
      <c r="C3" s="72"/>
      <c r="D3" s="72"/>
      <c r="E3" s="72"/>
    </row>
    <row r="4" spans="1:9" x14ac:dyDescent="0.25">
      <c r="B4" s="72" t="s">
        <v>221</v>
      </c>
      <c r="C4" s="72"/>
      <c r="D4" s="72"/>
      <c r="E4" s="72"/>
    </row>
    <row r="5" spans="1:9" x14ac:dyDescent="0.25">
      <c r="B5" s="72" t="s">
        <v>116</v>
      </c>
      <c r="C5" s="72"/>
      <c r="D5" s="72"/>
      <c r="E5" s="72"/>
    </row>
    <row r="6" spans="1:9" x14ac:dyDescent="0.25">
      <c r="B6" s="72" t="s">
        <v>132</v>
      </c>
      <c r="C6" s="72"/>
      <c r="D6" s="72"/>
      <c r="E6" s="72"/>
      <c r="F6" s="72"/>
    </row>
    <row r="7" spans="1:9" x14ac:dyDescent="0.25">
      <c r="B7" s="58" t="s">
        <v>118</v>
      </c>
    </row>
    <row r="8" spans="1:9" x14ac:dyDescent="0.25">
      <c r="B8" s="58" t="s">
        <v>229</v>
      </c>
    </row>
    <row r="9" spans="1:9" x14ac:dyDescent="0.25">
      <c r="B9" s="59" t="s">
        <v>230</v>
      </c>
    </row>
    <row r="10" spans="1:9" x14ac:dyDescent="0.25">
      <c r="B10" s="59" t="s">
        <v>109</v>
      </c>
    </row>
    <row r="11" spans="1:9" x14ac:dyDescent="0.25">
      <c r="B11" s="58" t="s">
        <v>134</v>
      </c>
    </row>
    <row r="12" spans="1:9" x14ac:dyDescent="0.25">
      <c r="B12" s="58" t="s">
        <v>122</v>
      </c>
    </row>
    <row r="13" spans="1:9" x14ac:dyDescent="0.25">
      <c r="B13" s="73" t="s">
        <v>239</v>
      </c>
      <c r="C13" s="73"/>
      <c r="D13" s="73"/>
      <c r="E13" s="73"/>
      <c r="F13" s="73"/>
      <c r="G13" s="73"/>
      <c r="H13" s="73"/>
      <c r="I13" s="73"/>
    </row>
    <row r="14" spans="1:9" ht="18" customHeight="1" x14ac:dyDescent="0.25">
      <c r="B14" s="58" t="s">
        <v>231</v>
      </c>
    </row>
    <row r="15" spans="1:9" ht="18" customHeight="1" x14ac:dyDescent="0.25">
      <c r="B15" t="s">
        <v>232</v>
      </c>
    </row>
    <row r="16" spans="1:9" ht="18" customHeight="1" x14ac:dyDescent="0.25">
      <c r="B16" s="58" t="s">
        <v>233</v>
      </c>
    </row>
    <row r="17" spans="1:2" ht="18" customHeight="1" x14ac:dyDescent="0.25">
      <c r="B17" s="58" t="s">
        <v>234</v>
      </c>
    </row>
    <row r="18" spans="1:2" ht="18" customHeight="1" x14ac:dyDescent="0.25">
      <c r="B18" s="58" t="s">
        <v>235</v>
      </c>
    </row>
    <row r="19" spans="1:2" ht="18" customHeight="1" x14ac:dyDescent="0.25">
      <c r="B19" s="58" t="s">
        <v>236</v>
      </c>
    </row>
    <row r="20" spans="1:2" ht="18" customHeight="1" x14ac:dyDescent="0.25">
      <c r="B20" s="58" t="s">
        <v>237</v>
      </c>
    </row>
    <row r="21" spans="1:2" ht="18" customHeight="1" x14ac:dyDescent="0.25">
      <c r="B21" s="58" t="s">
        <v>238</v>
      </c>
    </row>
    <row r="22" spans="1:2" ht="18" customHeight="1" x14ac:dyDescent="0.25">
      <c r="B22" s="58" t="s">
        <v>172</v>
      </c>
    </row>
    <row r="23" spans="1:2" ht="18" customHeight="1" x14ac:dyDescent="0.25">
      <c r="B23" s="58" t="s">
        <v>190</v>
      </c>
    </row>
    <row r="24" spans="1:2" ht="18" customHeight="1" x14ac:dyDescent="0.25">
      <c r="B24" s="58" t="s">
        <v>223</v>
      </c>
    </row>
    <row r="25" spans="1:2" ht="18" customHeight="1" x14ac:dyDescent="0.25">
      <c r="B25" s="58" t="s">
        <v>224</v>
      </c>
    </row>
    <row r="26" spans="1:2" x14ac:dyDescent="0.25">
      <c r="B26" s="58" t="s">
        <v>212</v>
      </c>
    </row>
    <row r="27" spans="1:2" x14ac:dyDescent="0.25">
      <c r="B27" s="58" t="s">
        <v>225</v>
      </c>
    </row>
    <row r="29" spans="1:2" x14ac:dyDescent="0.25">
      <c r="A29" s="62" t="s">
        <v>240</v>
      </c>
    </row>
    <row r="30" spans="1:2" x14ac:dyDescent="0.25">
      <c r="A30" s="60" t="s">
        <v>241</v>
      </c>
    </row>
    <row r="31" spans="1:2" x14ac:dyDescent="0.25">
      <c r="A31" s="61" t="s">
        <v>242</v>
      </c>
    </row>
  </sheetData>
  <mergeCells count="5">
    <mergeCell ref="B3:E3"/>
    <mergeCell ref="B4:E4"/>
    <mergeCell ref="B5:E5"/>
    <mergeCell ref="B6:F6"/>
    <mergeCell ref="B13:I13"/>
  </mergeCells>
  <hyperlinks>
    <hyperlink ref="B3:E3" location="'Annulation partielle'!A1" display="Part des festivals ayant rencontré des annulations partielles" xr:uid="{E6A27600-C508-4B25-98DF-E08DE97611EB}"/>
    <hyperlink ref="B4:E4" location="'Ordre annulations partielles'!A1" display="Précisions sur les annulations partielles de certains festivals" xr:uid="{47B5F535-03C5-4A30-83CB-9C7C74D0A6D6}"/>
    <hyperlink ref="B5:E5" location="'Tableau 1'!A1" display="Tableau 1 - Domaines artistiques des festivals" xr:uid="{DF3B82F8-CBB4-4377-BEE5-1E63CE783819}"/>
    <hyperlink ref="B6:F6" location="'Tableau 2'!A1" display="Tableau 2 - Répartition géographique des festivals en 2025" xr:uid="{004B9CB2-2359-4F0E-B1A4-0B3B5DCC5DDA}"/>
    <hyperlink ref="B7" location="'Graphique 1'!A1" display="Graphique 1 - Durée des festivals par domaine (en%)" xr:uid="{C005BCA3-049D-41EB-BD83-0626DA4F18C9}"/>
    <hyperlink ref="B8" location="'Tableau 3'!A1" display="Tableau 3 - Nombre de spectateurs ou de visiteurs accueillis par les festivals" xr:uid="{A8372482-032A-466A-99D4-0CC832026621}"/>
    <hyperlink ref="B9" location="'Tableau 4'!A1" display="Tableau 4 - Taux de remplissage des festivals" xr:uid="{2C2E068A-F7EF-4404-9709-5F081FCFCD02}"/>
    <hyperlink ref="B10" location="'Tableau 5'!A1" display="Tableau 5 - Evolution de format des festivals en 2025" xr:uid="{AEE68129-EC8F-4DDA-A560-5C69440A7EEF}"/>
    <hyperlink ref="B11" location="'Organisation des festivals'!A1" display="Organisation des festivals" xr:uid="{ADAB9102-2B40-4692-94F6-FD8E2842AB9C}"/>
    <hyperlink ref="B12" location="'Graphique 2'!A1" display="Graphique 2 - Statuts d'emploi dans les festivals" xr:uid="{6A2A7B67-BB52-4F0F-9743-D587B0617438}"/>
    <hyperlink ref="B13:I13" location="'Mesures d''adaptation'!A1" display="Mesures d'adaptations mises en places par les festivals en 2025 (en %)" xr:uid="{B530C58D-CFE8-4558-B612-047FCE606116}"/>
    <hyperlink ref="B14:I14" location="'Graphique 3'!A1" display="Graphique 3 - Genre des leads dans les concerts des festivals de musiques actuelles" xr:uid="{D0CB9F8C-4098-4350-B882-74EDC5964087}"/>
    <hyperlink ref="B15:I15" location="'Graphique 4'!A1" display="Graphique 4 - Genre des solistes et des diretions d'ensebmle dans les concerts des festivals de musique classiques et contemporaines" xr:uid="{E18EDF72-5EFB-4400-A8E1-5B8FF09C2AED}"/>
    <hyperlink ref="B14" location="'Graphique 3'!A1" display="Graphique 3 - Genre des leads dans les concerts des festivals de musiques actuelles" xr:uid="{ED0FA779-384B-46BC-A573-8F6D19AB6A36}"/>
    <hyperlink ref="B16" location="'Graphique 5'!A1" display="Graphique 5 - Genre dans les festivals du livre et de la littérature" xr:uid="{8B4E5E83-D53C-44B6-A09E-058950EF7592}"/>
    <hyperlink ref="B17" location="'Graphique 6'!A1" display="Graphique 6 - Genre des directions des équipes artistiques des festival de spectacle vivant" xr:uid="{AADCB59A-E236-4183-8F61-D5B248C31E77}"/>
    <hyperlink ref="B18" location="'Graphique 7'!A1" display="Graphique 7 - Genre des directions artistiques des films présentés dans les festivals de cinéma et d'audiovisuel" xr:uid="{ACD4DB7E-BD4F-46B9-8DB6-FD8F81385FB7}"/>
    <hyperlink ref="B19" location="'Graphique 8'!A1" display="Graphique 8 - Genre des artistes présentés lors d'expositions monographiques ou performances individuelles dans les festivals d'arts visuels" xr:uid="{325832AD-F2F8-4248-B6A1-0A92435F3791}"/>
    <hyperlink ref="B20" location="'Graphique 9'!A1" display="Graphique 9 - Genre dans les expositions et performances collectives des festivals d'arts visuels" xr:uid="{CB057DD4-2C33-447D-AFD8-8B6C7D08C2EE}"/>
    <hyperlink ref="B21" location="'Graphique 10'!A1" display="Graphique 10 - Valorisation des artistes émergents dans les programmations des festivals" xr:uid="{FDA233D6-A720-45A8-954C-3FADE389B536}"/>
    <hyperlink ref="B22" location="'Graphique 11'!A1" display="Graphique 11 - Evolution des dépenses des festivals" xr:uid="{81ECDD88-731E-4E19-9140-FD16CECD71EF}"/>
    <hyperlink ref="B23" location="'Graphique 12'!A1" display="Graphqiue 12 - Evolution des recettes des festivals" xr:uid="{D21FADF7-0569-4ACD-8AB9-82A9854B5A29}"/>
    <hyperlink ref="B24" location="'dépenses et recettes'!A1" display="Rapport des dépenses et des recettes des festivals en 2025 (à 5% près)" xr:uid="{BE7994D6-03FC-4F73-BFDC-FEE71D5E0FE2}"/>
    <hyperlink ref="B25" location="Difficultés!A1" display="Difficultés déclarées par les festivals en 2025" xr:uid="{E289C2EE-5339-4465-A660-D003E7622ECB}"/>
    <hyperlink ref="B26" location="'Graphique 13'!A1" display="Graphique 13 – Liste des difficultés rencontrées par les festivals" xr:uid="{DEE4B5A0-EF19-4D73-8F2E-CF92548302AB}"/>
    <hyperlink ref="B27" location="Perspectives!A1" display="Perspectives des festivals pour la tenue de leur prochaine édition" xr:uid="{87033027-72C9-4946-94FD-AB3C6212B313}"/>
  </hyperlinks>
  <pageMargins left="0.7" right="0.7" top="0.75" bottom="0.75" header="0.3" footer="0.3"/>
  <pageSetup paperSize="9" orientation="portrait" r:id="rId1"/>
  <headerFooter>
    <oddFooter>&amp;C_x000D_&amp;1#&amp;"Calibri"&amp;12&amp;K008000 C1 Données Internes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C7"/>
  <sheetViews>
    <sheetView workbookViewId="0"/>
  </sheetViews>
  <sheetFormatPr baseColWidth="10" defaultColWidth="9.140625" defaultRowHeight="15" x14ac:dyDescent="0.25"/>
  <cols>
    <col min="1" max="1" width="25.140625" customWidth="1"/>
    <col min="2" max="2" width="11.5703125" customWidth="1"/>
  </cols>
  <sheetData>
    <row r="1" spans="1:3" s="38" customFormat="1" ht="18" x14ac:dyDescent="0.35">
      <c r="A1" s="38" t="s">
        <v>134</v>
      </c>
    </row>
    <row r="2" spans="1:3" s="1" customFormat="1" ht="54" customHeight="1" x14ac:dyDescent="0.35">
      <c r="A2" s="21" t="s">
        <v>134</v>
      </c>
      <c r="B2" s="21" t="s">
        <v>56</v>
      </c>
      <c r="C2" s="21" t="s">
        <v>121</v>
      </c>
    </row>
    <row r="3" spans="1:3" ht="18" x14ac:dyDescent="0.35">
      <c r="A3" s="20" t="s">
        <v>30</v>
      </c>
      <c r="B3" s="20">
        <v>852</v>
      </c>
      <c r="C3" s="24">
        <v>31.117604090577061</v>
      </c>
    </row>
    <row r="4" spans="1:3" ht="36" x14ac:dyDescent="0.35">
      <c r="A4" s="20" t="s">
        <v>31</v>
      </c>
      <c r="B4" s="20">
        <v>927</v>
      </c>
      <c r="C4" s="24">
        <v>33.856829802775749</v>
      </c>
    </row>
    <row r="5" spans="1:3" ht="18" x14ac:dyDescent="0.35">
      <c r="A5" s="20" t="s">
        <v>32</v>
      </c>
      <c r="B5" s="20">
        <v>959</v>
      </c>
      <c r="C5" s="24">
        <v>35.02556610664719</v>
      </c>
    </row>
    <row r="6" spans="1:3" x14ac:dyDescent="0.25">
      <c r="A6" s="17" t="s">
        <v>226</v>
      </c>
    </row>
    <row r="7" spans="1:3" x14ac:dyDescent="0.25">
      <c r="A7" s="17" t="s">
        <v>115</v>
      </c>
    </row>
  </sheetData>
  <pageMargins left="0.7" right="0.7" top="0.75" bottom="0.75" header="0.3" footer="0.3"/>
  <pageSetup paperSize="9" orientation="portrait" r:id="rId1"/>
  <headerFooter>
    <oddFooter>&amp;C_x000D_&amp;1#&amp;"Calibri"&amp;12&amp;K008000 C1 Données Internes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2D050"/>
  </sheetPr>
  <dimension ref="A1:L33"/>
  <sheetViews>
    <sheetView workbookViewId="0">
      <selection activeCell="A29" sqref="A29"/>
    </sheetView>
  </sheetViews>
  <sheetFormatPr baseColWidth="10" defaultColWidth="9.140625" defaultRowHeight="15" x14ac:dyDescent="0.25"/>
  <cols>
    <col min="1" max="1" width="20.140625" customWidth="1"/>
    <col min="2" max="2" width="12.42578125" customWidth="1"/>
    <col min="3" max="3" width="11.85546875" customWidth="1"/>
  </cols>
  <sheetData>
    <row r="1" spans="1:1" ht="18" x14ac:dyDescent="0.35">
      <c r="A1" s="38" t="s">
        <v>122</v>
      </c>
    </row>
    <row r="2" spans="1:1" x14ac:dyDescent="0.25">
      <c r="A2" s="1"/>
    </row>
    <row r="3" spans="1:1" x14ac:dyDescent="0.25">
      <c r="A3" s="1"/>
    </row>
    <row r="4" spans="1:1" x14ac:dyDescent="0.25">
      <c r="A4" s="1"/>
    </row>
    <row r="5" spans="1:1" x14ac:dyDescent="0.25">
      <c r="A5" s="1"/>
    </row>
    <row r="6" spans="1:1" x14ac:dyDescent="0.25">
      <c r="A6" s="1"/>
    </row>
    <row r="7" spans="1:1" x14ac:dyDescent="0.25">
      <c r="A7" s="1"/>
    </row>
    <row r="8" spans="1:1" x14ac:dyDescent="0.25">
      <c r="A8" s="1"/>
    </row>
    <row r="9" spans="1:1" x14ac:dyDescent="0.25">
      <c r="A9" s="1"/>
    </row>
    <row r="10" spans="1:1" x14ac:dyDescent="0.25">
      <c r="A10" s="1"/>
    </row>
    <row r="11" spans="1:1" x14ac:dyDescent="0.25">
      <c r="A11" s="1"/>
    </row>
    <row r="12" spans="1:1" x14ac:dyDescent="0.25">
      <c r="A12" s="1"/>
    </row>
    <row r="17" spans="1:3" x14ac:dyDescent="0.25">
      <c r="A17" s="17" t="s">
        <v>244</v>
      </c>
    </row>
    <row r="18" spans="1:3" x14ac:dyDescent="0.25">
      <c r="A18" s="17" t="s">
        <v>115</v>
      </c>
    </row>
    <row r="20" spans="1:3" x14ac:dyDescent="0.25">
      <c r="A20" s="17"/>
    </row>
    <row r="22" spans="1:3" x14ac:dyDescent="0.25">
      <c r="A22" s="1"/>
    </row>
    <row r="24" spans="1:3" ht="72" x14ac:dyDescent="0.35">
      <c r="A24" s="18"/>
      <c r="B24" s="23" t="s">
        <v>83</v>
      </c>
      <c r="C24" s="23" t="s">
        <v>123</v>
      </c>
    </row>
    <row r="25" spans="1:3" ht="18" x14ac:dyDescent="0.35">
      <c r="A25" s="21" t="s">
        <v>53</v>
      </c>
      <c r="B25" s="20">
        <v>15.6</v>
      </c>
      <c r="C25" s="63">
        <v>6413</v>
      </c>
    </row>
    <row r="26" spans="1:3" ht="18" x14ac:dyDescent="0.35">
      <c r="A26" s="21" t="s">
        <v>54</v>
      </c>
      <c r="B26" s="20">
        <v>18.8</v>
      </c>
      <c r="C26" s="63">
        <v>7748</v>
      </c>
    </row>
    <row r="27" spans="1:3" ht="18" x14ac:dyDescent="0.35">
      <c r="A27" s="21" t="s">
        <v>93</v>
      </c>
      <c r="B27" s="20">
        <v>60.4</v>
      </c>
      <c r="C27" s="63">
        <v>24908</v>
      </c>
    </row>
    <row r="28" spans="1:3" ht="36" x14ac:dyDescent="0.35">
      <c r="A28" s="21" t="s">
        <v>94</v>
      </c>
      <c r="B28" s="20">
        <v>0.8</v>
      </c>
      <c r="C28" s="20">
        <v>325</v>
      </c>
    </row>
    <row r="29" spans="1:3" ht="42" customHeight="1" x14ac:dyDescent="0.35">
      <c r="A29" s="21" t="s">
        <v>124</v>
      </c>
      <c r="B29" s="20">
        <v>4.5</v>
      </c>
      <c r="C29" s="63">
        <v>1845</v>
      </c>
    </row>
    <row r="30" spans="1:3" ht="18" x14ac:dyDescent="0.35">
      <c r="A30" s="21" t="s">
        <v>125</v>
      </c>
      <c r="B30" s="20">
        <v>100</v>
      </c>
      <c r="C30" s="63">
        <v>41239</v>
      </c>
    </row>
    <row r="31" spans="1:3" x14ac:dyDescent="0.25">
      <c r="A31" s="17" t="s">
        <v>244</v>
      </c>
    </row>
    <row r="32" spans="1:3" x14ac:dyDescent="0.25">
      <c r="A32" s="17" t="s">
        <v>115</v>
      </c>
    </row>
    <row r="33" spans="1:12" x14ac:dyDescent="0.25">
      <c r="A33" s="1"/>
      <c r="B33" s="1"/>
      <c r="C33" s="1"/>
      <c r="D33" s="1"/>
      <c r="E33" s="1"/>
      <c r="F33" s="1"/>
      <c r="G33" s="1"/>
      <c r="H33" s="1"/>
      <c r="I33" s="1"/>
      <c r="J33" s="1"/>
      <c r="K33" s="1"/>
      <c r="L33" s="1"/>
    </row>
  </sheetData>
  <pageMargins left="0.7" right="0.7" top="0.75" bottom="0.75" header="0.3" footer="0.3"/>
  <pageSetup paperSize="9" orientation="portrait" r:id="rId1"/>
  <headerFooter>
    <oddFooter>&amp;C_x000D_&amp;1#&amp;"Calibri"&amp;12&amp;K008000 C1 Données Internes</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H14"/>
  <sheetViews>
    <sheetView topLeftCell="A2" workbookViewId="0">
      <selection activeCell="A6" sqref="A6:XFD6"/>
    </sheetView>
  </sheetViews>
  <sheetFormatPr baseColWidth="10" defaultColWidth="9.140625" defaultRowHeight="15" x14ac:dyDescent="0.25"/>
  <cols>
    <col min="1" max="1" width="21.7109375" style="5" customWidth="1"/>
    <col min="4" max="4" width="12.7109375" customWidth="1"/>
  </cols>
  <sheetData>
    <row r="1" spans="1:8" ht="24.75" customHeight="1" x14ac:dyDescent="0.35">
      <c r="A1" s="85" t="s">
        <v>214</v>
      </c>
      <c r="B1" s="85"/>
      <c r="C1" s="85"/>
      <c r="D1" s="85"/>
      <c r="E1" s="85"/>
      <c r="F1" s="85"/>
      <c r="G1" s="85"/>
      <c r="H1" s="85"/>
    </row>
    <row r="2" spans="1:8" s="1" customFormat="1" ht="90" x14ac:dyDescent="0.35">
      <c r="A2" s="55" t="s">
        <v>214</v>
      </c>
      <c r="B2" s="47" t="s">
        <v>34</v>
      </c>
      <c r="C2" s="47" t="s">
        <v>33</v>
      </c>
      <c r="D2" s="47" t="s">
        <v>110</v>
      </c>
    </row>
    <row r="3" spans="1:8" ht="36" x14ac:dyDescent="0.35">
      <c r="A3" s="20" t="s">
        <v>44</v>
      </c>
      <c r="B3" s="41">
        <v>14.7</v>
      </c>
      <c r="C3" s="41">
        <v>84.3</v>
      </c>
      <c r="D3" s="41">
        <v>1</v>
      </c>
    </row>
    <row r="4" spans="1:8" ht="36" x14ac:dyDescent="0.35">
      <c r="A4" s="20" t="s">
        <v>45</v>
      </c>
      <c r="B4" s="41">
        <v>23.6</v>
      </c>
      <c r="C4" s="41">
        <v>75.7</v>
      </c>
      <c r="D4" s="41">
        <v>0.8</v>
      </c>
    </row>
    <row r="5" spans="1:8" ht="54" x14ac:dyDescent="0.35">
      <c r="A5" s="20" t="s">
        <v>46</v>
      </c>
      <c r="B5" s="41">
        <v>17</v>
      </c>
      <c r="C5" s="41">
        <v>79.7</v>
      </c>
      <c r="D5" s="41">
        <v>3.3</v>
      </c>
    </row>
    <row r="6" spans="1:8" ht="72" x14ac:dyDescent="0.35">
      <c r="A6" s="20" t="s">
        <v>47</v>
      </c>
      <c r="B6" s="41">
        <v>29.2</v>
      </c>
      <c r="C6" s="41">
        <v>68.5</v>
      </c>
      <c r="D6" s="41">
        <v>2.2000000000000002</v>
      </c>
    </row>
    <row r="7" spans="1:8" ht="72" x14ac:dyDescent="0.35">
      <c r="A7" s="20" t="s">
        <v>48</v>
      </c>
      <c r="B7" s="41">
        <v>16.100000000000001</v>
      </c>
      <c r="C7" s="41">
        <v>71.599999999999994</v>
      </c>
      <c r="D7" s="41">
        <v>12.4</v>
      </c>
    </row>
    <row r="8" spans="1:8" ht="108" x14ac:dyDescent="0.35">
      <c r="A8" s="20" t="s">
        <v>49</v>
      </c>
      <c r="B8" s="41">
        <v>15.2</v>
      </c>
      <c r="C8" s="41">
        <v>77.099999999999994</v>
      </c>
      <c r="D8" s="41">
        <v>7.7</v>
      </c>
    </row>
    <row r="9" spans="1:8" ht="72" x14ac:dyDescent="0.35">
      <c r="A9" s="20" t="s">
        <v>50</v>
      </c>
      <c r="B9" s="41">
        <v>52.7</v>
      </c>
      <c r="C9" s="41">
        <v>43</v>
      </c>
      <c r="D9" s="41">
        <v>4.3</v>
      </c>
    </row>
    <row r="10" spans="1:8" ht="18" x14ac:dyDescent="0.35">
      <c r="A10" s="20" t="s">
        <v>51</v>
      </c>
      <c r="B10" s="41">
        <v>15</v>
      </c>
      <c r="C10" s="41">
        <v>67.7</v>
      </c>
      <c r="D10" s="41">
        <v>17.3</v>
      </c>
    </row>
    <row r="11" spans="1:8" ht="36" x14ac:dyDescent="0.35">
      <c r="A11" s="20" t="s">
        <v>52</v>
      </c>
      <c r="B11" s="41">
        <v>17.5</v>
      </c>
      <c r="C11" s="41">
        <v>69.599999999999994</v>
      </c>
      <c r="D11" s="41">
        <v>12.9</v>
      </c>
    </row>
    <row r="13" spans="1:8" s="25" customFormat="1" ht="12.75" x14ac:dyDescent="0.2">
      <c r="A13" s="17" t="s">
        <v>227</v>
      </c>
    </row>
    <row r="14" spans="1:8" s="25" customFormat="1" ht="12.75" x14ac:dyDescent="0.25">
      <c r="A14" s="42" t="s">
        <v>115</v>
      </c>
    </row>
  </sheetData>
  <mergeCells count="1">
    <mergeCell ref="A1:H1"/>
  </mergeCells>
  <pageMargins left="0.7" right="0.7" top="0.75" bottom="0.75" header="0.3" footer="0.3"/>
  <headerFooter>
    <oddFooter>&amp;C_x000D_&amp;1#&amp;"Calibri"&amp;12&amp;K008000 C1 Données Internes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8:C28"/>
  <sheetViews>
    <sheetView workbookViewId="0">
      <selection activeCell="A18" sqref="A18"/>
    </sheetView>
  </sheetViews>
  <sheetFormatPr baseColWidth="10" defaultColWidth="9.140625" defaultRowHeight="15" x14ac:dyDescent="0.25"/>
  <cols>
    <col min="1" max="1" width="26" customWidth="1"/>
    <col min="2" max="2" width="10.5703125" customWidth="1"/>
    <col min="3" max="3" width="16.7109375" customWidth="1"/>
  </cols>
  <sheetData>
    <row r="18" spans="1:3" x14ac:dyDescent="0.25">
      <c r="A18" s="17" t="s">
        <v>135</v>
      </c>
    </row>
    <row r="19" spans="1:3" x14ac:dyDescent="0.25">
      <c r="A19" s="17" t="s">
        <v>115</v>
      </c>
    </row>
    <row r="21" spans="1:3" ht="54" x14ac:dyDescent="0.25">
      <c r="B21" s="23" t="s">
        <v>121</v>
      </c>
      <c r="C21" s="23" t="s">
        <v>137</v>
      </c>
    </row>
    <row r="22" spans="1:3" ht="37.5" customHeight="1" x14ac:dyDescent="0.35">
      <c r="A22" s="21" t="s">
        <v>62</v>
      </c>
      <c r="B22" s="24">
        <v>30.5</v>
      </c>
      <c r="C22" s="20">
        <v>4522</v>
      </c>
    </row>
    <row r="23" spans="1:3" ht="18" x14ac:dyDescent="0.35">
      <c r="A23" s="21" t="s">
        <v>63</v>
      </c>
      <c r="B23" s="24">
        <v>52.5</v>
      </c>
      <c r="C23" s="20">
        <v>7781</v>
      </c>
    </row>
    <row r="24" spans="1:3" ht="18" x14ac:dyDescent="0.35">
      <c r="A24" s="21" t="s">
        <v>64</v>
      </c>
      <c r="B24" s="24">
        <v>17.100000000000001</v>
      </c>
      <c r="C24" s="20">
        <v>2529</v>
      </c>
    </row>
    <row r="25" spans="1:3" ht="54" x14ac:dyDescent="0.35">
      <c r="A25" s="21" t="s">
        <v>136</v>
      </c>
      <c r="B25" s="20">
        <v>100</v>
      </c>
      <c r="C25" s="20">
        <v>14832</v>
      </c>
    </row>
    <row r="27" spans="1:3" x14ac:dyDescent="0.25">
      <c r="A27" s="17" t="s">
        <v>135</v>
      </c>
    </row>
    <row r="28" spans="1:3" x14ac:dyDescent="0.25">
      <c r="A28" s="17" t="s">
        <v>115</v>
      </c>
    </row>
  </sheetData>
  <pageMargins left="0.7" right="0.7" top="0.75" bottom="0.75" header="0.3" footer="0.3"/>
  <headerFooter>
    <oddFooter>&amp;C_x000D_&amp;1#&amp;"Calibri"&amp;12&amp;K008000 C1 Données Internes</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2:O31"/>
  <sheetViews>
    <sheetView workbookViewId="0"/>
  </sheetViews>
  <sheetFormatPr baseColWidth="10" defaultColWidth="9.140625" defaultRowHeight="15" x14ac:dyDescent="0.25"/>
  <cols>
    <col min="1" max="1" width="28" customWidth="1"/>
    <col min="2" max="2" width="17" customWidth="1"/>
    <col min="3" max="3" width="13.85546875" customWidth="1"/>
  </cols>
  <sheetData>
    <row r="2" spans="13:15" s="1" customFormat="1" x14ac:dyDescent="0.25"/>
    <row r="5" spans="13:15" x14ac:dyDescent="0.25">
      <c r="M5" s="1"/>
      <c r="N5" s="1"/>
      <c r="O5" s="1"/>
    </row>
    <row r="20" spans="1:3" x14ac:dyDescent="0.25">
      <c r="A20" s="48" t="s">
        <v>138</v>
      </c>
    </row>
    <row r="21" spans="1:3" x14ac:dyDescent="0.25">
      <c r="A21" s="48" t="s">
        <v>115</v>
      </c>
    </row>
    <row r="22" spans="1:3" x14ac:dyDescent="0.25">
      <c r="A22" s="9"/>
    </row>
    <row r="24" spans="1:3" ht="36" x14ac:dyDescent="0.35">
      <c r="A24" s="18"/>
      <c r="B24" s="20" t="s">
        <v>83</v>
      </c>
      <c r="C24" s="20" t="s">
        <v>139</v>
      </c>
    </row>
    <row r="25" spans="1:3" ht="39" customHeight="1" x14ac:dyDescent="0.35">
      <c r="A25" s="21" t="s">
        <v>65</v>
      </c>
      <c r="B25" s="20">
        <v>29.4</v>
      </c>
      <c r="C25" s="20">
        <v>3328</v>
      </c>
    </row>
    <row r="26" spans="1:3" ht="45.75" customHeight="1" x14ac:dyDescent="0.35">
      <c r="A26" s="21" t="s">
        <v>66</v>
      </c>
      <c r="B26" s="20">
        <v>7.2</v>
      </c>
      <c r="C26" s="20">
        <v>820</v>
      </c>
    </row>
    <row r="27" spans="1:3" ht="63" customHeight="1" x14ac:dyDescent="0.35">
      <c r="A27" s="21" t="s">
        <v>67</v>
      </c>
      <c r="B27" s="20">
        <v>63.4</v>
      </c>
      <c r="C27" s="20">
        <v>7181</v>
      </c>
    </row>
    <row r="28" spans="1:3" ht="18" x14ac:dyDescent="0.35">
      <c r="A28" s="21" t="s">
        <v>140</v>
      </c>
      <c r="B28" s="20">
        <v>100</v>
      </c>
      <c r="C28" s="20">
        <v>11329</v>
      </c>
    </row>
    <row r="30" spans="1:3" x14ac:dyDescent="0.25">
      <c r="A30" s="48" t="s">
        <v>138</v>
      </c>
    </row>
    <row r="31" spans="1:3" x14ac:dyDescent="0.25">
      <c r="A31" s="48" t="s">
        <v>115</v>
      </c>
    </row>
  </sheetData>
  <pageMargins left="0.7" right="0.7" top="0.75" bottom="0.75" header="0.3" footer="0.3"/>
  <headerFooter>
    <oddFooter>&amp;C_x000D_&amp;1#&amp;"Calibri"&amp;12&amp;K008000 C1 Données Internes</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2:C27"/>
  <sheetViews>
    <sheetView workbookViewId="0">
      <selection activeCell="H21" sqref="H21"/>
    </sheetView>
  </sheetViews>
  <sheetFormatPr baseColWidth="10" defaultColWidth="9.140625" defaultRowHeight="15" x14ac:dyDescent="0.25"/>
  <cols>
    <col min="1" max="1" width="21.5703125" customWidth="1"/>
    <col min="2" max="2" width="11.7109375" customWidth="1"/>
    <col min="3" max="3" width="17" customWidth="1"/>
    <col min="4" max="4" width="7.42578125" customWidth="1"/>
    <col min="5" max="5" width="5.28515625" customWidth="1"/>
    <col min="6" max="6" width="1.7109375" customWidth="1"/>
  </cols>
  <sheetData>
    <row r="2" s="1" customFormat="1" x14ac:dyDescent="0.25"/>
    <row r="17" spans="1:3" x14ac:dyDescent="0.25">
      <c r="A17" s="17" t="s">
        <v>141</v>
      </c>
    </row>
    <row r="18" spans="1:3" x14ac:dyDescent="0.25">
      <c r="A18" s="17" t="s">
        <v>142</v>
      </c>
    </row>
    <row r="21" spans="1:3" ht="54" x14ac:dyDescent="0.35">
      <c r="A21" s="16"/>
      <c r="B21" s="49" t="s">
        <v>83</v>
      </c>
      <c r="C21" s="49" t="s">
        <v>144</v>
      </c>
    </row>
    <row r="22" spans="1:3" ht="18" x14ac:dyDescent="0.35">
      <c r="A22" s="47" t="s">
        <v>68</v>
      </c>
      <c r="B22" s="41">
        <v>55.6</v>
      </c>
      <c r="C22" s="40">
        <v>4856</v>
      </c>
    </row>
    <row r="23" spans="1:3" ht="18" x14ac:dyDescent="0.35">
      <c r="A23" s="47" t="s">
        <v>69</v>
      </c>
      <c r="B23" s="41">
        <v>44.4</v>
      </c>
      <c r="C23" s="40">
        <v>3874</v>
      </c>
    </row>
    <row r="24" spans="1:3" s="5" customFormat="1" ht="36" x14ac:dyDescent="0.35">
      <c r="A24" s="21" t="s">
        <v>143</v>
      </c>
      <c r="B24" s="24">
        <v>100</v>
      </c>
      <c r="C24" s="20">
        <v>8730</v>
      </c>
    </row>
    <row r="26" spans="1:3" x14ac:dyDescent="0.25">
      <c r="A26" s="17" t="s">
        <v>141</v>
      </c>
    </row>
    <row r="27" spans="1:3" x14ac:dyDescent="0.25">
      <c r="A27" s="17" t="s">
        <v>142</v>
      </c>
    </row>
  </sheetData>
  <pageMargins left="0.7" right="0.7" top="0.75" bottom="0.75" header="0.3" footer="0.3"/>
  <headerFooter>
    <oddFooter>&amp;C_x000D_&amp;1#&amp;"Calibri"&amp;12&amp;K008000 C1 Données Internes</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2:C30"/>
  <sheetViews>
    <sheetView workbookViewId="0">
      <selection activeCell="J35" sqref="J35"/>
    </sheetView>
  </sheetViews>
  <sheetFormatPr baseColWidth="10" defaultColWidth="9.140625" defaultRowHeight="15" x14ac:dyDescent="0.25"/>
  <cols>
    <col min="1" max="1" width="24.85546875" customWidth="1"/>
    <col min="2" max="2" width="12" customWidth="1"/>
    <col min="3" max="3" width="18.140625" customWidth="1"/>
  </cols>
  <sheetData>
    <row r="2" s="1" customFormat="1" x14ac:dyDescent="0.25"/>
    <row r="19" spans="1:3" x14ac:dyDescent="0.25">
      <c r="A19" s="17" t="s">
        <v>145</v>
      </c>
    </row>
    <row r="20" spans="1:3" x14ac:dyDescent="0.25">
      <c r="A20" s="17" t="s">
        <v>115</v>
      </c>
    </row>
    <row r="23" spans="1:3" ht="66" customHeight="1" x14ac:dyDescent="0.35">
      <c r="A23" s="18"/>
      <c r="B23" s="23" t="s">
        <v>83</v>
      </c>
      <c r="C23" s="23" t="s">
        <v>147</v>
      </c>
    </row>
    <row r="24" spans="1:3" ht="84" customHeight="1" x14ac:dyDescent="0.35">
      <c r="A24" s="21" t="s">
        <v>70</v>
      </c>
      <c r="B24" s="24">
        <v>34.799999999999997</v>
      </c>
      <c r="C24" s="20">
        <v>5134</v>
      </c>
    </row>
    <row r="25" spans="1:3" ht="63.75" customHeight="1" x14ac:dyDescent="0.35">
      <c r="A25" s="21" t="s">
        <v>71</v>
      </c>
      <c r="B25" s="24">
        <v>25.7</v>
      </c>
      <c r="C25" s="20">
        <v>3785</v>
      </c>
    </row>
    <row r="26" spans="1:3" ht="64.5" customHeight="1" x14ac:dyDescent="0.35">
      <c r="A26" s="21" t="s">
        <v>72</v>
      </c>
      <c r="B26" s="24">
        <v>37.700000000000003</v>
      </c>
      <c r="C26" s="20">
        <v>5836</v>
      </c>
    </row>
    <row r="27" spans="1:3" ht="52.5" customHeight="1" x14ac:dyDescent="0.35">
      <c r="A27" s="21" t="s">
        <v>146</v>
      </c>
      <c r="B27" s="24">
        <v>100</v>
      </c>
      <c r="C27" s="20">
        <v>14755</v>
      </c>
    </row>
    <row r="29" spans="1:3" x14ac:dyDescent="0.25">
      <c r="A29" s="17" t="s">
        <v>145</v>
      </c>
    </row>
    <row r="30" spans="1:3" x14ac:dyDescent="0.25">
      <c r="A30" s="17" t="s">
        <v>115</v>
      </c>
    </row>
  </sheetData>
  <pageMargins left="0.7" right="0.7" top="0.75" bottom="0.75" header="0.3" footer="0.3"/>
  <headerFooter>
    <oddFooter>&amp;C_x000D_&amp;1#&amp;"Calibri"&amp;12&amp;K008000 C1 Données Internes</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N33"/>
  <sheetViews>
    <sheetView workbookViewId="0">
      <selection activeCell="A22" sqref="A22"/>
    </sheetView>
  </sheetViews>
  <sheetFormatPr baseColWidth="10" defaultColWidth="9.140625" defaultRowHeight="15" x14ac:dyDescent="0.25"/>
  <cols>
    <col min="1" max="1" width="25.140625" customWidth="1"/>
    <col min="2" max="2" width="11.42578125" customWidth="1"/>
    <col min="3" max="3" width="14.28515625" customWidth="1"/>
  </cols>
  <sheetData>
    <row r="1" spans="12:14" x14ac:dyDescent="0.25">
      <c r="L1" s="1"/>
      <c r="M1" s="1"/>
      <c r="N1" s="1"/>
    </row>
    <row r="2" spans="12:14" s="1" customFormat="1" x14ac:dyDescent="0.25">
      <c r="L2"/>
      <c r="M2"/>
      <c r="N2"/>
    </row>
    <row r="22" spans="1:3" x14ac:dyDescent="0.25">
      <c r="A22" s="17" t="s">
        <v>149</v>
      </c>
    </row>
    <row r="23" spans="1:3" x14ac:dyDescent="0.25">
      <c r="A23" s="17" t="s">
        <v>115</v>
      </c>
    </row>
    <row r="26" spans="1:3" ht="58.5" customHeight="1" x14ac:dyDescent="0.35">
      <c r="B26" s="21" t="s">
        <v>150</v>
      </c>
      <c r="C26" s="21" t="s">
        <v>151</v>
      </c>
    </row>
    <row r="27" spans="1:3" ht="18" x14ac:dyDescent="0.35">
      <c r="A27" s="21" t="s">
        <v>102</v>
      </c>
      <c r="B27" s="41">
        <v>29.1</v>
      </c>
      <c r="C27" s="40">
        <v>3775</v>
      </c>
    </row>
    <row r="28" spans="1:3" ht="36" x14ac:dyDescent="0.35">
      <c r="A28" s="21" t="s">
        <v>77</v>
      </c>
      <c r="B28" s="41">
        <v>8.5</v>
      </c>
      <c r="C28" s="40">
        <v>1102</v>
      </c>
    </row>
    <row r="29" spans="1:3" ht="18" x14ac:dyDescent="0.35">
      <c r="A29" s="21" t="s">
        <v>103</v>
      </c>
      <c r="B29" s="41">
        <v>62.4</v>
      </c>
      <c r="C29" s="40">
        <v>8111</v>
      </c>
    </row>
    <row r="30" spans="1:3" ht="36" x14ac:dyDescent="0.35">
      <c r="A30" s="21" t="s">
        <v>148</v>
      </c>
      <c r="B30" s="40">
        <v>100</v>
      </c>
      <c r="C30" s="40">
        <v>12988</v>
      </c>
    </row>
    <row r="32" spans="1:3" x14ac:dyDescent="0.25">
      <c r="A32" s="17" t="s">
        <v>149</v>
      </c>
    </row>
    <row r="33" spans="1:1" x14ac:dyDescent="0.25">
      <c r="A33" s="17" t="s">
        <v>115</v>
      </c>
    </row>
  </sheetData>
  <pageMargins left="0.7" right="0.7" top="0.75" bottom="0.75" header="0.3" footer="0.3"/>
  <headerFooter>
    <oddFooter>&amp;C_x000D_&amp;1#&amp;"Calibri"&amp;12&amp;K008000 C1 Données Internes</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2:C28"/>
  <sheetViews>
    <sheetView workbookViewId="0">
      <selection activeCell="J6" sqref="J6"/>
    </sheetView>
  </sheetViews>
  <sheetFormatPr baseColWidth="10" defaultColWidth="9.140625" defaultRowHeight="15" x14ac:dyDescent="0.25"/>
  <cols>
    <col min="1" max="1" width="20.140625" customWidth="1"/>
    <col min="2" max="2" width="12.42578125" customWidth="1"/>
    <col min="3" max="3" width="23" customWidth="1"/>
  </cols>
  <sheetData>
    <row r="2" s="1" customFormat="1" x14ac:dyDescent="0.25"/>
    <row r="17" spans="1:3" x14ac:dyDescent="0.25">
      <c r="A17" s="17" t="s">
        <v>154</v>
      </c>
    </row>
    <row r="18" spans="1:3" x14ac:dyDescent="0.25">
      <c r="A18" s="17" t="s">
        <v>115</v>
      </c>
    </row>
    <row r="20" spans="1:3" x14ac:dyDescent="0.25">
      <c r="A20" s="9"/>
    </row>
    <row r="21" spans="1:3" x14ac:dyDescent="0.25">
      <c r="A21" s="9"/>
    </row>
    <row r="22" spans="1:3" ht="106.5" customHeight="1" x14ac:dyDescent="0.35">
      <c r="A22" s="18"/>
      <c r="B22" s="50" t="s">
        <v>83</v>
      </c>
      <c r="C22" s="50" t="s">
        <v>152</v>
      </c>
    </row>
    <row r="23" spans="1:3" ht="43.5" customHeight="1" x14ac:dyDescent="0.35">
      <c r="A23" s="21" t="s">
        <v>73</v>
      </c>
      <c r="B23" s="24">
        <v>44.1</v>
      </c>
      <c r="C23" s="20">
        <v>797</v>
      </c>
    </row>
    <row r="24" spans="1:3" ht="50.25" customHeight="1" x14ac:dyDescent="0.35">
      <c r="A24" s="21" t="s">
        <v>74</v>
      </c>
      <c r="B24" s="24">
        <v>55.9</v>
      </c>
      <c r="C24" s="20">
        <v>1012</v>
      </c>
    </row>
    <row r="25" spans="1:3" ht="95.25" customHeight="1" x14ac:dyDescent="0.35">
      <c r="A25" s="21" t="s">
        <v>153</v>
      </c>
      <c r="B25" s="20">
        <v>100</v>
      </c>
      <c r="C25" s="20">
        <v>1809</v>
      </c>
    </row>
    <row r="27" spans="1:3" x14ac:dyDescent="0.25">
      <c r="A27" s="17" t="s">
        <v>154</v>
      </c>
    </row>
    <row r="28" spans="1:3" x14ac:dyDescent="0.25">
      <c r="A28" s="17" t="s">
        <v>115</v>
      </c>
    </row>
  </sheetData>
  <pageMargins left="0.7" right="0.7" top="0.75" bottom="0.75" header="0.3" footer="0.3"/>
  <headerFooter>
    <oddFooter>&amp;C_x000D_&amp;1#&amp;"Calibri"&amp;12&amp;K008000 C1 Données Internes</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7:C28"/>
  <sheetViews>
    <sheetView workbookViewId="0">
      <selection activeCell="A18" sqref="A18"/>
    </sheetView>
  </sheetViews>
  <sheetFormatPr baseColWidth="10" defaultColWidth="9.140625" defaultRowHeight="15" x14ac:dyDescent="0.25"/>
  <cols>
    <col min="1" max="1" width="23" customWidth="1"/>
    <col min="2" max="2" width="11.28515625" customWidth="1"/>
    <col min="3" max="3" width="16.42578125" customWidth="1"/>
  </cols>
  <sheetData>
    <row r="17" spans="1:3" x14ac:dyDescent="0.25">
      <c r="A17" s="48" t="s">
        <v>155</v>
      </c>
    </row>
    <row r="18" spans="1:3" x14ac:dyDescent="0.25">
      <c r="A18" s="48" t="s">
        <v>115</v>
      </c>
    </row>
    <row r="19" spans="1:3" x14ac:dyDescent="0.25">
      <c r="A19" s="9"/>
    </row>
    <row r="21" spans="1:3" ht="78.75" customHeight="1" x14ac:dyDescent="0.35">
      <c r="A21" s="18"/>
      <c r="B21" s="50" t="s">
        <v>83</v>
      </c>
      <c r="C21" s="50" t="s">
        <v>157</v>
      </c>
    </row>
    <row r="22" spans="1:3" ht="43.5" customHeight="1" x14ac:dyDescent="0.35">
      <c r="A22" s="21" t="s">
        <v>76</v>
      </c>
      <c r="B22" s="24">
        <v>9.6</v>
      </c>
      <c r="C22" s="20">
        <v>347</v>
      </c>
    </row>
    <row r="23" spans="1:3" ht="58.5" customHeight="1" x14ac:dyDescent="0.35">
      <c r="A23" s="21" t="s">
        <v>77</v>
      </c>
      <c r="B23" s="24">
        <v>8.4</v>
      </c>
      <c r="C23" s="20">
        <v>305</v>
      </c>
    </row>
    <row r="24" spans="1:3" ht="33" customHeight="1" x14ac:dyDescent="0.35">
      <c r="A24" s="21" t="s">
        <v>75</v>
      </c>
      <c r="B24" s="24">
        <v>82</v>
      </c>
      <c r="C24" s="20">
        <v>2968</v>
      </c>
    </row>
    <row r="25" spans="1:3" ht="93" customHeight="1" x14ac:dyDescent="0.35">
      <c r="A25" s="21" t="s">
        <v>156</v>
      </c>
      <c r="B25" s="20">
        <v>100</v>
      </c>
      <c r="C25" s="20">
        <v>3620</v>
      </c>
    </row>
    <row r="27" spans="1:3" x14ac:dyDescent="0.25">
      <c r="A27" s="48" t="s">
        <v>155</v>
      </c>
    </row>
    <row r="28" spans="1:3" x14ac:dyDescent="0.25">
      <c r="A28" s="48" t="s">
        <v>115</v>
      </c>
    </row>
  </sheetData>
  <pageMargins left="0.7" right="0.7" top="0.75" bottom="0.75" header="0.3" footer="0.3"/>
  <headerFooter>
    <oddFooter>&amp;C_x000D_&amp;1#&amp;"Calibri"&amp;12&amp;K008000 C1 Données Internes</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D8"/>
  <sheetViews>
    <sheetView workbookViewId="0">
      <selection sqref="A1:D1"/>
    </sheetView>
  </sheetViews>
  <sheetFormatPr baseColWidth="10" defaultColWidth="9.140625" defaultRowHeight="15" x14ac:dyDescent="0.25"/>
  <cols>
    <col min="1" max="1" width="25.7109375" customWidth="1"/>
    <col min="2" max="2" width="10.7109375" customWidth="1"/>
    <col min="3" max="3" width="11.5703125" bestFit="1" customWidth="1"/>
    <col min="4" max="4" width="24.28515625" customWidth="1"/>
  </cols>
  <sheetData>
    <row r="1" spans="1:4" ht="18" x14ac:dyDescent="0.35">
      <c r="A1" s="74" t="s">
        <v>222</v>
      </c>
      <c r="B1" s="74"/>
      <c r="C1" s="74"/>
      <c r="D1" s="74"/>
    </row>
    <row r="2" spans="1:4" s="1" customFormat="1" ht="72" x14ac:dyDescent="0.35">
      <c r="A2" s="21" t="s">
        <v>126</v>
      </c>
      <c r="B2" s="21" t="s">
        <v>56</v>
      </c>
      <c r="C2" s="21" t="s">
        <v>83</v>
      </c>
    </row>
    <row r="3" spans="1:4" ht="54" x14ac:dyDescent="0.35">
      <c r="A3" s="20" t="s">
        <v>127</v>
      </c>
      <c r="B3" s="20">
        <v>3097</v>
      </c>
      <c r="C3" s="24">
        <v>96.419676214196755</v>
      </c>
    </row>
    <row r="4" spans="1:4" ht="54" x14ac:dyDescent="0.35">
      <c r="A4" s="20" t="s">
        <v>128</v>
      </c>
      <c r="B4" s="20">
        <v>115</v>
      </c>
      <c r="C4" s="24">
        <v>3.580323785803238</v>
      </c>
    </row>
    <row r="5" spans="1:4" ht="18" x14ac:dyDescent="0.35">
      <c r="A5" s="20" t="s">
        <v>78</v>
      </c>
      <c r="B5" s="20">
        <f>SUM(B3:B4)</f>
        <v>3212</v>
      </c>
      <c r="C5" s="20">
        <v>100</v>
      </c>
    </row>
    <row r="7" spans="1:4" x14ac:dyDescent="0.25">
      <c r="A7" s="17" t="s">
        <v>114</v>
      </c>
    </row>
    <row r="8" spans="1:4" x14ac:dyDescent="0.25">
      <c r="A8" s="17" t="s">
        <v>115</v>
      </c>
    </row>
  </sheetData>
  <mergeCells count="1">
    <mergeCell ref="A1:D1"/>
  </mergeCells>
  <pageMargins left="0.7" right="0.7" top="0.75" bottom="0.75" header="0.3" footer="0.3"/>
  <headerFooter>
    <oddFooter>&amp;C_x000D_&amp;1#&amp;"Calibri"&amp;12&amp;K008000 C1 Données Internes</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2:P32"/>
  <sheetViews>
    <sheetView workbookViewId="0">
      <selection activeCell="B22" sqref="B22"/>
    </sheetView>
  </sheetViews>
  <sheetFormatPr baseColWidth="10" defaultColWidth="9.140625" defaultRowHeight="15" x14ac:dyDescent="0.25"/>
  <cols>
    <col min="9" max="9" width="19.42578125" customWidth="1"/>
    <col min="10" max="10" width="13.42578125" customWidth="1"/>
    <col min="11" max="11" width="12.7109375" customWidth="1"/>
    <col min="12" max="12" width="14.85546875" customWidth="1"/>
    <col min="13" max="13" width="15.5703125" customWidth="1"/>
    <col min="14" max="14" width="15.140625" customWidth="1"/>
    <col min="15" max="15" width="20.28515625" customWidth="1"/>
    <col min="16" max="16" width="14.140625" customWidth="1"/>
  </cols>
  <sheetData>
    <row r="2" spans="9:16" s="1" customFormat="1" ht="54" customHeight="1" x14ac:dyDescent="0.35">
      <c r="I2" s="19"/>
      <c r="J2" s="49" t="s">
        <v>78</v>
      </c>
      <c r="K2" s="49" t="s">
        <v>79</v>
      </c>
      <c r="L2" s="49" t="s">
        <v>5</v>
      </c>
      <c r="M2" s="49" t="s">
        <v>80</v>
      </c>
      <c r="N2" s="49" t="s">
        <v>4</v>
      </c>
      <c r="O2" s="49" t="s">
        <v>81</v>
      </c>
      <c r="P2" s="49" t="s">
        <v>243</v>
      </c>
    </row>
    <row r="3" spans="9:16" ht="90" x14ac:dyDescent="0.35">
      <c r="I3" s="22" t="s">
        <v>159</v>
      </c>
      <c r="J3" s="51">
        <v>31.013384321223711</v>
      </c>
      <c r="K3" s="51">
        <v>17.910447761194028</v>
      </c>
      <c r="L3" s="51">
        <v>35.353535353535356</v>
      </c>
      <c r="M3" s="51">
        <v>42.1792618629174</v>
      </c>
      <c r="N3" s="51">
        <v>25.345622119815669</v>
      </c>
      <c r="O3" s="51">
        <v>29.216152019002379</v>
      </c>
      <c r="P3" s="51">
        <v>27.788104089219331</v>
      </c>
    </row>
    <row r="4" spans="9:16" ht="90" x14ac:dyDescent="0.35">
      <c r="I4" s="22" t="s">
        <v>160</v>
      </c>
      <c r="J4" s="51">
        <v>68.986615678776289</v>
      </c>
      <c r="K4" s="51">
        <v>82.089552238805965</v>
      </c>
      <c r="L4" s="51">
        <v>64.646464646464651</v>
      </c>
      <c r="M4" s="51">
        <v>57.8207381370826</v>
      </c>
      <c r="N4" s="51">
        <v>74.654377880184327</v>
      </c>
      <c r="O4" s="51">
        <v>70.783847980997621</v>
      </c>
      <c r="P4" s="51">
        <v>72.211895910780669</v>
      </c>
    </row>
    <row r="6" spans="9:16" x14ac:dyDescent="0.25">
      <c r="I6" s="17" t="s">
        <v>158</v>
      </c>
    </row>
    <row r="7" spans="9:16" x14ac:dyDescent="0.25">
      <c r="I7" s="17" t="s">
        <v>115</v>
      </c>
    </row>
    <row r="22" spans="1:8" x14ac:dyDescent="0.25">
      <c r="A22" s="17" t="s">
        <v>158</v>
      </c>
    </row>
    <row r="23" spans="1:8" x14ac:dyDescent="0.25">
      <c r="A23" s="17" t="s">
        <v>115</v>
      </c>
    </row>
    <row r="26" spans="1:8" x14ac:dyDescent="0.25">
      <c r="A26" s="9"/>
    </row>
    <row r="27" spans="1:8" x14ac:dyDescent="0.25">
      <c r="A27" s="9"/>
    </row>
    <row r="30" spans="1:8" x14ac:dyDescent="0.25">
      <c r="A30" s="1"/>
      <c r="B30" s="1"/>
      <c r="C30" s="1"/>
      <c r="D30" s="1"/>
      <c r="E30" s="1"/>
      <c r="F30" s="1"/>
      <c r="G30" s="1"/>
      <c r="H30" s="1"/>
    </row>
    <row r="31" spans="1:8" x14ac:dyDescent="0.25">
      <c r="B31" s="3"/>
      <c r="C31" s="3"/>
      <c r="D31" s="3"/>
      <c r="E31" s="3"/>
      <c r="F31" s="3"/>
      <c r="G31" s="3"/>
      <c r="H31" s="3"/>
    </row>
    <row r="32" spans="1:8" x14ac:dyDescent="0.25">
      <c r="B32" s="3"/>
      <c r="C32" s="3"/>
      <c r="D32" s="3"/>
      <c r="E32" s="3"/>
      <c r="F32" s="3"/>
      <c r="G32" s="3"/>
      <c r="H32" s="3"/>
    </row>
  </sheetData>
  <pageMargins left="0.7" right="0.7" top="0.75" bottom="0.75" header="0.3" footer="0.3"/>
  <pageSetup paperSize="9" orientation="portrait" r:id="rId1"/>
  <headerFooter>
    <oddFooter>&amp;C_x000D_&amp;1#&amp;"Calibri"&amp;12&amp;K008000 C1 Données Internes</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ADDB7-F499-4F2B-843E-D60A344FB130}">
  <sheetPr>
    <tabColor rgb="FF92D050"/>
  </sheetPr>
  <dimension ref="A1:Q48"/>
  <sheetViews>
    <sheetView workbookViewId="0">
      <selection sqref="A1:D1"/>
    </sheetView>
  </sheetViews>
  <sheetFormatPr baseColWidth="10" defaultColWidth="9.140625" defaultRowHeight="15" x14ac:dyDescent="0.25"/>
  <cols>
    <col min="1" max="1" width="40.42578125" style="5" customWidth="1"/>
  </cols>
  <sheetData>
    <row r="1" spans="1:4" ht="30" customHeight="1" x14ac:dyDescent="0.35">
      <c r="A1" s="86" t="s">
        <v>172</v>
      </c>
      <c r="B1" s="86"/>
      <c r="C1" s="86"/>
      <c r="D1" s="86"/>
    </row>
    <row r="2" spans="1:4" s="1" customFormat="1" ht="18" x14ac:dyDescent="0.35">
      <c r="A2" s="56" t="s">
        <v>161</v>
      </c>
      <c r="B2" s="57" t="s">
        <v>35</v>
      </c>
      <c r="C2" s="57" t="s">
        <v>36</v>
      </c>
      <c r="D2" s="57" t="s">
        <v>37</v>
      </c>
    </row>
    <row r="3" spans="1:4" ht="36" x14ac:dyDescent="0.35">
      <c r="A3" s="20" t="s">
        <v>162</v>
      </c>
      <c r="B3" s="41">
        <v>45.9</v>
      </c>
      <c r="C3" s="41">
        <v>16.600000000000001</v>
      </c>
      <c r="D3" s="41">
        <v>37.5</v>
      </c>
    </row>
    <row r="4" spans="1:4" ht="18" x14ac:dyDescent="0.35">
      <c r="A4" s="20" t="s">
        <v>163</v>
      </c>
      <c r="B4" s="41">
        <v>42.7</v>
      </c>
      <c r="C4" s="41">
        <v>11.1</v>
      </c>
      <c r="D4" s="41">
        <v>46.2</v>
      </c>
    </row>
    <row r="5" spans="1:4" ht="18" x14ac:dyDescent="0.35">
      <c r="A5" s="20" t="s">
        <v>164</v>
      </c>
      <c r="B5" s="41">
        <v>40.700000000000003</v>
      </c>
      <c r="C5" s="41">
        <v>19.5</v>
      </c>
      <c r="D5" s="41">
        <v>39.799999999999997</v>
      </c>
    </row>
    <row r="6" spans="1:4" ht="18" x14ac:dyDescent="0.35">
      <c r="A6" s="20" t="s">
        <v>165</v>
      </c>
      <c r="B6" s="41">
        <v>31.1</v>
      </c>
      <c r="C6" s="41">
        <v>3.4</v>
      </c>
      <c r="D6" s="41">
        <v>65.5</v>
      </c>
    </row>
    <row r="7" spans="1:4" ht="18" x14ac:dyDescent="0.35">
      <c r="A7" s="20" t="s">
        <v>166</v>
      </c>
      <c r="B7" s="41">
        <v>30.3</v>
      </c>
      <c r="C7" s="41">
        <v>6.7</v>
      </c>
      <c r="D7" s="41">
        <v>63</v>
      </c>
    </row>
    <row r="8" spans="1:4" ht="18" x14ac:dyDescent="0.35">
      <c r="A8" s="20" t="s">
        <v>167</v>
      </c>
      <c r="B8" s="41">
        <v>30</v>
      </c>
      <c r="C8" s="41">
        <v>6.5</v>
      </c>
      <c r="D8" s="41">
        <v>63.5</v>
      </c>
    </row>
    <row r="9" spans="1:4" ht="18" x14ac:dyDescent="0.35">
      <c r="A9" s="20" t="s">
        <v>168</v>
      </c>
      <c r="B9" s="41">
        <v>27.7</v>
      </c>
      <c r="C9" s="41">
        <v>16.399999999999999</v>
      </c>
      <c r="D9" s="41">
        <v>56</v>
      </c>
    </row>
    <row r="10" spans="1:4" ht="36" x14ac:dyDescent="0.35">
      <c r="A10" s="20" t="s">
        <v>169</v>
      </c>
      <c r="B10" s="41">
        <v>25.6</v>
      </c>
      <c r="C10" s="41">
        <v>8.5</v>
      </c>
      <c r="D10" s="41">
        <v>65.900000000000006</v>
      </c>
    </row>
    <row r="11" spans="1:4" ht="18" x14ac:dyDescent="0.35">
      <c r="A11" s="20" t="s">
        <v>170</v>
      </c>
      <c r="B11" s="41">
        <v>23.8</v>
      </c>
      <c r="C11" s="41">
        <v>8.9</v>
      </c>
      <c r="D11" s="41">
        <v>67.3</v>
      </c>
    </row>
    <row r="12" spans="1:4" ht="18" x14ac:dyDescent="0.35">
      <c r="A12" s="20" t="s">
        <v>171</v>
      </c>
      <c r="B12" s="41">
        <v>16.600000000000001</v>
      </c>
      <c r="C12" s="41">
        <v>4.5999999999999996</v>
      </c>
      <c r="D12" s="41">
        <v>78.8</v>
      </c>
    </row>
    <row r="14" spans="1:4" ht="49.5" customHeight="1" x14ac:dyDescent="0.3">
      <c r="A14" s="87" t="s">
        <v>173</v>
      </c>
      <c r="B14" s="87"/>
      <c r="C14" s="87"/>
      <c r="D14" s="87"/>
    </row>
    <row r="15" spans="1:4" ht="15.75" x14ac:dyDescent="0.3">
      <c r="A15" s="52" t="s">
        <v>115</v>
      </c>
      <c r="B15" s="53"/>
      <c r="C15" s="53"/>
      <c r="D15" s="53"/>
    </row>
    <row r="47" spans="8:17" ht="36" customHeight="1" x14ac:dyDescent="0.3">
      <c r="H47" s="87" t="s">
        <v>173</v>
      </c>
      <c r="I47" s="87"/>
      <c r="J47" s="87"/>
      <c r="K47" s="87"/>
      <c r="L47" s="87"/>
      <c r="M47" s="87"/>
      <c r="N47" s="87"/>
      <c r="O47" s="87"/>
      <c r="P47" s="87"/>
      <c r="Q47" s="87"/>
    </row>
    <row r="48" spans="8:17" ht="15.75" x14ac:dyDescent="0.3">
      <c r="H48" s="52" t="s">
        <v>115</v>
      </c>
      <c r="I48" s="53"/>
      <c r="J48" s="53"/>
      <c r="K48" s="53"/>
    </row>
  </sheetData>
  <mergeCells count="3">
    <mergeCell ref="A1:D1"/>
    <mergeCell ref="A14:D14"/>
    <mergeCell ref="H47:Q47"/>
  </mergeCells>
  <pageMargins left="0.7" right="0.7" top="0.75" bottom="0.75" header="0.3" footer="0.3"/>
  <headerFooter>
    <oddFooter>&amp;C_x000D_&amp;1#&amp;"Calibri"&amp;12&amp;K008000 C1 Données Internes</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9CDCE-1855-4A0C-BE42-13A8312E24B8}">
  <sheetPr>
    <tabColor rgb="FF92D050"/>
  </sheetPr>
  <dimension ref="A2:L26"/>
  <sheetViews>
    <sheetView workbookViewId="0">
      <selection activeCell="A2" sqref="A2"/>
    </sheetView>
  </sheetViews>
  <sheetFormatPr baseColWidth="10" defaultColWidth="9.140625" defaultRowHeight="15" x14ac:dyDescent="0.25"/>
  <cols>
    <col min="1" max="1" width="36.42578125" customWidth="1"/>
    <col min="11" max="12" width="31.7109375" customWidth="1"/>
  </cols>
  <sheetData>
    <row r="2" spans="1:5" s="1" customFormat="1" ht="36" x14ac:dyDescent="0.35">
      <c r="A2" s="21" t="s">
        <v>190</v>
      </c>
      <c r="B2" s="21" t="s">
        <v>35</v>
      </c>
      <c r="C2" s="21" t="s">
        <v>36</v>
      </c>
      <c r="D2" s="21" t="s">
        <v>37</v>
      </c>
    </row>
    <row r="3" spans="1:5" ht="18" x14ac:dyDescent="0.35">
      <c r="A3" s="20" t="s">
        <v>174</v>
      </c>
      <c r="B3" s="24">
        <v>42.6</v>
      </c>
      <c r="C3" s="24">
        <v>26.3</v>
      </c>
      <c r="D3" s="24">
        <v>31.2</v>
      </c>
      <c r="E3" s="2"/>
    </row>
    <row r="4" spans="1:5" ht="18" x14ac:dyDescent="0.35">
      <c r="A4" s="20" t="s">
        <v>175</v>
      </c>
      <c r="B4" s="24">
        <v>34.5</v>
      </c>
      <c r="C4" s="24">
        <v>22.7</v>
      </c>
      <c r="D4" s="24">
        <v>42.8</v>
      </c>
    </row>
    <row r="5" spans="1:5" ht="18" x14ac:dyDescent="0.35">
      <c r="A5" s="20" t="s">
        <v>176</v>
      </c>
      <c r="B5" s="24">
        <v>28.6</v>
      </c>
      <c r="C5" s="24">
        <v>15.3</v>
      </c>
      <c r="D5" s="24">
        <v>56.1</v>
      </c>
    </row>
    <row r="6" spans="1:5" ht="18" x14ac:dyDescent="0.35">
      <c r="A6" s="20" t="s">
        <v>177</v>
      </c>
      <c r="B6" s="24">
        <v>27.4</v>
      </c>
      <c r="C6" s="24">
        <v>29.9</v>
      </c>
      <c r="D6" s="24">
        <v>42.7</v>
      </c>
    </row>
    <row r="7" spans="1:5" ht="18" x14ac:dyDescent="0.35">
      <c r="A7" s="20" t="s">
        <v>178</v>
      </c>
      <c r="B7" s="24">
        <v>27.3</v>
      </c>
      <c r="C7" s="24">
        <v>14.8</v>
      </c>
      <c r="D7" s="24">
        <v>58</v>
      </c>
    </row>
    <row r="8" spans="1:5" ht="18" x14ac:dyDescent="0.35">
      <c r="A8" s="20" t="s">
        <v>179</v>
      </c>
      <c r="B8" s="24">
        <v>24.2</v>
      </c>
      <c r="C8" s="24">
        <v>28</v>
      </c>
      <c r="D8" s="24">
        <v>47.9</v>
      </c>
    </row>
    <row r="9" spans="1:5" ht="18" x14ac:dyDescent="0.35">
      <c r="A9" s="20" t="s">
        <v>180</v>
      </c>
      <c r="B9" s="24">
        <v>20.8</v>
      </c>
      <c r="C9" s="24">
        <v>17.899999999999999</v>
      </c>
      <c r="D9" s="24">
        <v>61.3</v>
      </c>
    </row>
    <row r="10" spans="1:5" ht="36" x14ac:dyDescent="0.35">
      <c r="A10" s="20" t="s">
        <v>181</v>
      </c>
      <c r="B10" s="24">
        <v>20</v>
      </c>
      <c r="C10" s="24">
        <v>22.6</v>
      </c>
      <c r="D10" s="24">
        <v>57.4</v>
      </c>
    </row>
    <row r="11" spans="1:5" ht="18" x14ac:dyDescent="0.35">
      <c r="A11" s="20" t="s">
        <v>182</v>
      </c>
      <c r="B11" s="24">
        <v>18.5</v>
      </c>
      <c r="C11" s="24">
        <v>26</v>
      </c>
      <c r="D11" s="24">
        <v>55.5</v>
      </c>
    </row>
    <row r="12" spans="1:5" ht="18" x14ac:dyDescent="0.35">
      <c r="A12" s="20" t="s">
        <v>183</v>
      </c>
      <c r="B12" s="24">
        <v>17.3</v>
      </c>
      <c r="C12" s="24">
        <v>27</v>
      </c>
      <c r="D12" s="24">
        <v>55.7</v>
      </c>
    </row>
    <row r="13" spans="1:5" ht="18" x14ac:dyDescent="0.35">
      <c r="A13" s="20" t="s">
        <v>184</v>
      </c>
      <c r="B13" s="24">
        <v>16.7</v>
      </c>
      <c r="C13" s="24">
        <v>30.1</v>
      </c>
      <c r="D13" s="24">
        <v>53.1</v>
      </c>
    </row>
    <row r="14" spans="1:5" ht="18" x14ac:dyDescent="0.35">
      <c r="A14" s="20" t="s">
        <v>185</v>
      </c>
      <c r="B14" s="24">
        <v>14.9</v>
      </c>
      <c r="C14" s="24">
        <v>15.3</v>
      </c>
      <c r="D14" s="24">
        <v>69.8</v>
      </c>
    </row>
    <row r="15" spans="1:5" ht="18" x14ac:dyDescent="0.35">
      <c r="A15" s="20" t="s">
        <v>186</v>
      </c>
      <c r="B15" s="24">
        <v>14.9</v>
      </c>
      <c r="C15" s="24">
        <v>20.5</v>
      </c>
      <c r="D15" s="24">
        <v>64.599999999999994</v>
      </c>
    </row>
    <row r="16" spans="1:5" ht="18" x14ac:dyDescent="0.35">
      <c r="A16" s="20" t="s">
        <v>187</v>
      </c>
      <c r="B16" s="24">
        <v>13.2</v>
      </c>
      <c r="C16" s="24">
        <v>16.7</v>
      </c>
      <c r="D16" s="24">
        <v>70.099999999999994</v>
      </c>
    </row>
    <row r="17" spans="1:12" ht="18" x14ac:dyDescent="0.35">
      <c r="A17" s="20" t="s">
        <v>188</v>
      </c>
      <c r="B17" s="24">
        <v>7</v>
      </c>
      <c r="C17" s="24">
        <v>38.799999999999997</v>
      </c>
      <c r="D17" s="24">
        <v>54.1</v>
      </c>
    </row>
    <row r="18" spans="1:12" ht="18" x14ac:dyDescent="0.35">
      <c r="A18" s="20" t="s">
        <v>189</v>
      </c>
      <c r="B18" s="24">
        <v>6.2</v>
      </c>
      <c r="C18" s="24">
        <v>32.700000000000003</v>
      </c>
      <c r="D18" s="24">
        <v>61.1</v>
      </c>
    </row>
    <row r="20" spans="1:12" ht="39" customHeight="1" x14ac:dyDescent="0.25">
      <c r="A20" s="88" t="s">
        <v>191</v>
      </c>
      <c r="B20" s="88"/>
      <c r="C20" s="88"/>
      <c r="D20" s="88"/>
      <c r="E20" s="88"/>
    </row>
    <row r="21" spans="1:12" x14ac:dyDescent="0.25">
      <c r="A21" s="17" t="s">
        <v>115</v>
      </c>
    </row>
    <row r="25" spans="1:12" ht="29.25" customHeight="1" x14ac:dyDescent="0.25">
      <c r="H25" s="88" t="s">
        <v>191</v>
      </c>
      <c r="I25" s="88"/>
      <c r="J25" s="88"/>
      <c r="K25" s="88"/>
      <c r="L25" s="88"/>
    </row>
    <row r="26" spans="1:12" x14ac:dyDescent="0.25">
      <c r="H26" s="17" t="s">
        <v>115</v>
      </c>
    </row>
  </sheetData>
  <mergeCells count="2">
    <mergeCell ref="A20:E20"/>
    <mergeCell ref="H25:L25"/>
  </mergeCells>
  <pageMargins left="0.7" right="0.7" top="0.75" bottom="0.75" header="0.3" footer="0.3"/>
  <headerFooter>
    <oddFooter>&amp;C_x000D_&amp;1#&amp;"Calibri"&amp;12&amp;K008000 C1 Données Internes</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7030A0"/>
  </sheetPr>
  <dimension ref="A1:C9"/>
  <sheetViews>
    <sheetView workbookViewId="0"/>
  </sheetViews>
  <sheetFormatPr baseColWidth="10" defaultColWidth="9.140625" defaultRowHeight="15" x14ac:dyDescent="0.25"/>
  <cols>
    <col min="1" max="1" width="33.140625" customWidth="1"/>
    <col min="2" max="2" width="16" customWidth="1"/>
    <col min="3" max="3" width="14" customWidth="1"/>
  </cols>
  <sheetData>
    <row r="1" spans="1:3" s="46" customFormat="1" ht="18" x14ac:dyDescent="0.35">
      <c r="A1" s="46" t="s">
        <v>223</v>
      </c>
    </row>
    <row r="2" spans="1:3" s="19" customFormat="1" ht="47.25" customHeight="1" x14ac:dyDescent="0.35">
      <c r="A2" s="21" t="s">
        <v>193</v>
      </c>
      <c r="B2" s="21" t="s">
        <v>56</v>
      </c>
      <c r="C2" s="21" t="s">
        <v>83</v>
      </c>
    </row>
    <row r="3" spans="1:3" s="18" customFormat="1" ht="36" x14ac:dyDescent="0.35">
      <c r="A3" s="22" t="s">
        <v>194</v>
      </c>
      <c r="B3" s="20">
        <v>684</v>
      </c>
      <c r="C3" s="20">
        <v>34</v>
      </c>
    </row>
    <row r="4" spans="1:3" s="18" customFormat="1" ht="36" x14ac:dyDescent="0.35">
      <c r="A4" s="22" t="s">
        <v>195</v>
      </c>
      <c r="B4" s="20">
        <v>407</v>
      </c>
      <c r="C4" s="20">
        <v>20</v>
      </c>
    </row>
    <row r="5" spans="1:3" s="18" customFormat="1" ht="36" x14ac:dyDescent="0.35">
      <c r="A5" s="22" t="s">
        <v>196</v>
      </c>
      <c r="B5" s="20">
        <v>933</v>
      </c>
      <c r="C5" s="20">
        <v>46</v>
      </c>
    </row>
    <row r="6" spans="1:3" s="18" customFormat="1" ht="18" x14ac:dyDescent="0.35">
      <c r="A6" s="22" t="s">
        <v>78</v>
      </c>
      <c r="B6" s="20">
        <v>1188</v>
      </c>
      <c r="C6" s="20">
        <f>SUM(C3:C5)</f>
        <v>100</v>
      </c>
    </row>
    <row r="8" spans="1:3" x14ac:dyDescent="0.25">
      <c r="A8" s="17" t="s">
        <v>192</v>
      </c>
    </row>
    <row r="9" spans="1:3" x14ac:dyDescent="0.25">
      <c r="A9" s="17" t="s">
        <v>115</v>
      </c>
    </row>
  </sheetData>
  <pageMargins left="0.7" right="0.7" top="0.75" bottom="0.75" header="0.3" footer="0.3"/>
  <pageSetup paperSize="9" orientation="portrait" r:id="rId1"/>
  <headerFooter>
    <oddFooter>&amp;C_x000D_&amp;1#&amp;"Calibri"&amp;12&amp;K008000 C1 Données Internes</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7030A0"/>
  </sheetPr>
  <dimension ref="A1:C7"/>
  <sheetViews>
    <sheetView workbookViewId="0"/>
  </sheetViews>
  <sheetFormatPr baseColWidth="10" defaultColWidth="9.140625" defaultRowHeight="15" x14ac:dyDescent="0.25"/>
  <cols>
    <col min="1" max="1" width="25" style="5" customWidth="1"/>
    <col min="2" max="2" width="13.85546875" customWidth="1"/>
    <col min="3" max="3" width="13.5703125" customWidth="1"/>
  </cols>
  <sheetData>
    <row r="1" spans="1:3" s="46" customFormat="1" ht="18" x14ac:dyDescent="0.35">
      <c r="A1" s="46" t="s">
        <v>224</v>
      </c>
    </row>
    <row r="2" spans="1:3" s="1" customFormat="1" ht="35.25" customHeight="1" x14ac:dyDescent="0.35">
      <c r="A2" s="19"/>
      <c r="B2" s="21" t="s">
        <v>56</v>
      </c>
      <c r="C2" s="47" t="s">
        <v>83</v>
      </c>
    </row>
    <row r="3" spans="1:3" ht="54" x14ac:dyDescent="0.35">
      <c r="A3" s="20" t="s">
        <v>215</v>
      </c>
      <c r="B3" s="40">
        <v>793</v>
      </c>
      <c r="C3" s="40">
        <v>25</v>
      </c>
    </row>
    <row r="4" spans="1:3" ht="54" x14ac:dyDescent="0.35">
      <c r="A4" s="20" t="s">
        <v>216</v>
      </c>
      <c r="B4" s="40">
        <v>2419</v>
      </c>
      <c r="C4" s="40">
        <v>75</v>
      </c>
    </row>
    <row r="6" spans="1:3" s="6" customFormat="1" x14ac:dyDescent="0.25">
      <c r="A6" s="17" t="s">
        <v>114</v>
      </c>
    </row>
    <row r="7" spans="1:3" s="6" customFormat="1" x14ac:dyDescent="0.25">
      <c r="A7" s="17" t="s">
        <v>115</v>
      </c>
    </row>
  </sheetData>
  <pageMargins left="0.7" right="0.7" top="0.75" bottom="0.75" header="0.3" footer="0.3"/>
  <headerFooter>
    <oddFooter>&amp;C_x000D_&amp;1#&amp;"Calibri"&amp;12&amp;K008000 C1 Données Internes</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71F1D-1B48-4573-9332-85469D27B3E8}">
  <sheetPr>
    <tabColor rgb="FF92D050"/>
  </sheetPr>
  <dimension ref="A1:R26"/>
  <sheetViews>
    <sheetView topLeftCell="A6" workbookViewId="0">
      <selection activeCell="T7" sqref="T7"/>
    </sheetView>
  </sheetViews>
  <sheetFormatPr baseColWidth="10" defaultColWidth="9.140625" defaultRowHeight="15" x14ac:dyDescent="0.25"/>
  <cols>
    <col min="1" max="1" width="30.42578125" customWidth="1"/>
    <col min="2" max="2" width="12.42578125" customWidth="1"/>
    <col min="3" max="3" width="12.5703125" customWidth="1"/>
    <col min="4" max="4" width="15.7109375" customWidth="1"/>
  </cols>
  <sheetData>
    <row r="1" spans="1:4" ht="18" x14ac:dyDescent="0.25">
      <c r="A1" s="54" t="s">
        <v>245</v>
      </c>
    </row>
    <row r="2" spans="1:4" s="1" customFormat="1" ht="48" customHeight="1" x14ac:dyDescent="0.35">
      <c r="A2" s="19"/>
      <c r="B2" s="21" t="s">
        <v>197</v>
      </c>
      <c r="C2" s="21" t="s">
        <v>91</v>
      </c>
      <c r="D2" s="21" t="s">
        <v>92</v>
      </c>
    </row>
    <row r="3" spans="1:4" ht="36" x14ac:dyDescent="0.35">
      <c r="A3" s="20" t="s">
        <v>198</v>
      </c>
      <c r="B3" s="24">
        <v>23.1</v>
      </c>
      <c r="C3" s="24">
        <v>48.7</v>
      </c>
      <c r="D3" s="24">
        <v>28.2</v>
      </c>
    </row>
    <row r="4" spans="1:4" ht="18" x14ac:dyDescent="0.35">
      <c r="A4" s="20" t="s">
        <v>199</v>
      </c>
      <c r="B4" s="24">
        <v>61.6</v>
      </c>
      <c r="C4" s="24">
        <v>30.2</v>
      </c>
      <c r="D4" s="24">
        <v>8.1999999999999993</v>
      </c>
    </row>
    <row r="5" spans="1:4" ht="36" x14ac:dyDescent="0.35">
      <c r="A5" s="20" t="s">
        <v>200</v>
      </c>
      <c r="B5" s="24">
        <v>62.1</v>
      </c>
      <c r="C5" s="24">
        <v>29.9</v>
      </c>
      <c r="D5" s="24">
        <v>8</v>
      </c>
    </row>
    <row r="6" spans="1:4" ht="36" x14ac:dyDescent="0.35">
      <c r="A6" s="20" t="s">
        <v>201</v>
      </c>
      <c r="B6" s="24">
        <v>67.2</v>
      </c>
      <c r="C6" s="24">
        <v>27</v>
      </c>
      <c r="D6" s="24">
        <v>5.8</v>
      </c>
    </row>
    <row r="7" spans="1:4" ht="36" x14ac:dyDescent="0.35">
      <c r="A7" s="20" t="s">
        <v>202</v>
      </c>
      <c r="B7" s="24">
        <v>67.8</v>
      </c>
      <c r="C7" s="24">
        <v>28.8</v>
      </c>
      <c r="D7" s="24">
        <v>3.4</v>
      </c>
    </row>
    <row r="8" spans="1:4" ht="18" x14ac:dyDescent="0.35">
      <c r="A8" s="20" t="s">
        <v>203</v>
      </c>
      <c r="B8" s="24">
        <v>83.6</v>
      </c>
      <c r="C8" s="24">
        <v>14.4</v>
      </c>
      <c r="D8" s="24">
        <v>2</v>
      </c>
    </row>
    <row r="9" spans="1:4" ht="36" x14ac:dyDescent="0.35">
      <c r="A9" s="20" t="s">
        <v>204</v>
      </c>
      <c r="B9" s="24">
        <v>88.5</v>
      </c>
      <c r="C9" s="24">
        <v>9.5</v>
      </c>
      <c r="D9" s="24">
        <v>2</v>
      </c>
    </row>
    <row r="10" spans="1:4" ht="36" x14ac:dyDescent="0.35">
      <c r="A10" s="20" t="s">
        <v>205</v>
      </c>
      <c r="B10" s="24">
        <v>86.3</v>
      </c>
      <c r="C10" s="24">
        <v>11.8</v>
      </c>
      <c r="D10" s="24">
        <v>1.9</v>
      </c>
    </row>
    <row r="11" spans="1:4" ht="36" x14ac:dyDescent="0.35">
      <c r="A11" s="20" t="s">
        <v>206</v>
      </c>
      <c r="B11" s="24">
        <v>90.3</v>
      </c>
      <c r="C11" s="24">
        <v>8.1</v>
      </c>
      <c r="D11" s="24">
        <v>1.6</v>
      </c>
    </row>
    <row r="12" spans="1:4" ht="36" x14ac:dyDescent="0.35">
      <c r="A12" s="20" t="s">
        <v>207</v>
      </c>
      <c r="B12" s="24">
        <v>92.9</v>
      </c>
      <c r="C12" s="24">
        <v>5.5</v>
      </c>
      <c r="D12" s="24">
        <v>1.5</v>
      </c>
    </row>
    <row r="13" spans="1:4" ht="18" x14ac:dyDescent="0.35">
      <c r="A13" s="20" t="s">
        <v>208</v>
      </c>
      <c r="B13" s="24">
        <v>91.5</v>
      </c>
      <c r="C13" s="24">
        <v>7.1</v>
      </c>
      <c r="D13" s="24">
        <v>1.5</v>
      </c>
    </row>
    <row r="14" spans="1:4" ht="36" x14ac:dyDescent="0.35">
      <c r="A14" s="20" t="s">
        <v>209</v>
      </c>
      <c r="B14" s="24">
        <v>83.4</v>
      </c>
      <c r="C14" s="24">
        <v>15.2</v>
      </c>
      <c r="D14" s="24">
        <v>1.4</v>
      </c>
    </row>
    <row r="15" spans="1:4" ht="18" x14ac:dyDescent="0.35">
      <c r="A15" s="20" t="s">
        <v>210</v>
      </c>
      <c r="B15" s="24">
        <v>87.3</v>
      </c>
      <c r="C15" s="24">
        <v>11.3</v>
      </c>
      <c r="D15" s="24">
        <v>1.4</v>
      </c>
    </row>
    <row r="16" spans="1:4" ht="36" x14ac:dyDescent="0.35">
      <c r="A16" s="20" t="s">
        <v>211</v>
      </c>
      <c r="B16" s="24">
        <v>91.3</v>
      </c>
      <c r="C16" s="24">
        <v>7.5</v>
      </c>
      <c r="D16" s="24">
        <v>1.3</v>
      </c>
    </row>
    <row r="18" spans="1:18" ht="36.75" customHeight="1" x14ac:dyDescent="0.25">
      <c r="A18" s="88" t="s">
        <v>213</v>
      </c>
      <c r="B18" s="88"/>
      <c r="C18" s="88"/>
      <c r="D18" s="88"/>
    </row>
    <row r="19" spans="1:18" x14ac:dyDescent="0.25">
      <c r="A19" s="17" t="s">
        <v>115</v>
      </c>
    </row>
    <row r="25" spans="1:18" ht="36.75" customHeight="1" x14ac:dyDescent="0.25">
      <c r="H25" s="88" t="s">
        <v>213</v>
      </c>
      <c r="I25" s="88"/>
      <c r="J25" s="88"/>
      <c r="K25" s="88"/>
      <c r="L25" s="88"/>
      <c r="M25" s="88"/>
      <c r="N25" s="88"/>
      <c r="O25" s="88"/>
      <c r="P25" s="88"/>
      <c r="Q25" s="88"/>
      <c r="R25" s="88"/>
    </row>
    <row r="26" spans="1:18" x14ac:dyDescent="0.25">
      <c r="H26" s="17" t="s">
        <v>115</v>
      </c>
    </row>
  </sheetData>
  <mergeCells count="2">
    <mergeCell ref="H25:R25"/>
    <mergeCell ref="A18:D18"/>
  </mergeCells>
  <pageMargins left="0.7" right="0.7" top="0.75" bottom="0.75" header="0.3" footer="0.3"/>
  <headerFooter>
    <oddFooter>&amp;C_x000D_&amp;1#&amp;"Calibri"&amp;12&amp;K008000 C1 Données Internes</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7030A0"/>
  </sheetPr>
  <dimension ref="A1:D8"/>
  <sheetViews>
    <sheetView workbookViewId="0"/>
  </sheetViews>
  <sheetFormatPr baseColWidth="10" defaultColWidth="9.140625" defaultRowHeight="15" x14ac:dyDescent="0.25"/>
  <cols>
    <col min="1" max="1" width="43.28515625" customWidth="1"/>
    <col min="2" max="2" width="11.5703125" customWidth="1"/>
    <col min="3" max="3" width="11.7109375" customWidth="1"/>
  </cols>
  <sheetData>
    <row r="1" spans="1:4" s="38" customFormat="1" ht="18" x14ac:dyDescent="0.35">
      <c r="A1" s="38" t="s">
        <v>225</v>
      </c>
    </row>
    <row r="2" spans="1:4" s="1" customFormat="1" ht="57" customHeight="1" x14ac:dyDescent="0.35">
      <c r="A2" s="19"/>
      <c r="B2" s="21" t="s">
        <v>56</v>
      </c>
      <c r="C2" s="21" t="s">
        <v>83</v>
      </c>
    </row>
    <row r="3" spans="1:4" ht="36" x14ac:dyDescent="0.35">
      <c r="A3" s="20" t="s">
        <v>217</v>
      </c>
      <c r="B3" s="20">
        <v>1970</v>
      </c>
      <c r="C3" s="24">
        <v>88.380439659039922</v>
      </c>
    </row>
    <row r="4" spans="1:4" ht="39" customHeight="1" x14ac:dyDescent="0.35">
      <c r="A4" s="20" t="s">
        <v>218</v>
      </c>
      <c r="B4" s="20">
        <v>61</v>
      </c>
      <c r="C4" s="24">
        <v>2.7366532077164649</v>
      </c>
    </row>
    <row r="5" spans="1:4" ht="36" x14ac:dyDescent="0.35">
      <c r="A5" s="20" t="s">
        <v>220</v>
      </c>
      <c r="B5" s="20">
        <v>198</v>
      </c>
      <c r="C5" s="24">
        <v>8.8829071332436076</v>
      </c>
      <c r="D5" s="2"/>
    </row>
    <row r="7" spans="1:4" x14ac:dyDescent="0.25">
      <c r="A7" s="17" t="s">
        <v>219</v>
      </c>
    </row>
    <row r="8" spans="1:4" x14ac:dyDescent="0.25">
      <c r="A8" s="17" t="s">
        <v>115</v>
      </c>
    </row>
  </sheetData>
  <pageMargins left="0.7" right="0.7" top="0.75" bottom="0.75" header="0.3" footer="0.3"/>
  <headerFooter>
    <oddFooter>&amp;C_x000D_&amp;1#&amp;"Calibri"&amp;12&amp;K008000 C1 Données Internes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D10"/>
  <sheetViews>
    <sheetView workbookViewId="0">
      <selection sqref="A1:D1"/>
    </sheetView>
  </sheetViews>
  <sheetFormatPr baseColWidth="10" defaultColWidth="9.140625" defaultRowHeight="15" x14ac:dyDescent="0.25"/>
  <cols>
    <col min="1" max="1" width="35.7109375" customWidth="1"/>
    <col min="2" max="2" width="12.28515625" customWidth="1"/>
  </cols>
  <sheetData>
    <row r="1" spans="1:4" ht="18" x14ac:dyDescent="0.35">
      <c r="A1" s="74" t="s">
        <v>221</v>
      </c>
      <c r="B1" s="74"/>
      <c r="C1" s="74"/>
      <c r="D1" s="74"/>
    </row>
    <row r="2" spans="1:4" s="19" customFormat="1" ht="72" x14ac:dyDescent="0.35">
      <c r="A2" s="21" t="s">
        <v>131</v>
      </c>
      <c r="B2" s="21" t="s">
        <v>56</v>
      </c>
    </row>
    <row r="3" spans="1:4" s="18" customFormat="1" ht="72" x14ac:dyDescent="0.35">
      <c r="A3" s="20" t="s">
        <v>0</v>
      </c>
      <c r="B3" s="20">
        <v>50</v>
      </c>
    </row>
    <row r="4" spans="1:4" s="18" customFormat="1" ht="18" x14ac:dyDescent="0.35">
      <c r="A4" s="20" t="s">
        <v>1</v>
      </c>
      <c r="B4" s="20">
        <v>24</v>
      </c>
    </row>
    <row r="5" spans="1:4" s="18" customFormat="1" ht="36" x14ac:dyDescent="0.35">
      <c r="A5" s="20" t="s">
        <v>2</v>
      </c>
      <c r="B5" s="20">
        <v>14</v>
      </c>
    </row>
    <row r="6" spans="1:4" s="18" customFormat="1" ht="18" x14ac:dyDescent="0.35">
      <c r="A6" s="20" t="s">
        <v>129</v>
      </c>
      <c r="B6" s="20">
        <v>27</v>
      </c>
    </row>
    <row r="7" spans="1:4" s="18" customFormat="1" ht="18" x14ac:dyDescent="0.35">
      <c r="A7" s="20" t="s">
        <v>125</v>
      </c>
      <c r="B7" s="20">
        <f>SUM(B3:B6)</f>
        <v>115</v>
      </c>
    </row>
    <row r="9" spans="1:4" x14ac:dyDescent="0.25">
      <c r="A9" s="17" t="s">
        <v>130</v>
      </c>
    </row>
    <row r="10" spans="1:4" x14ac:dyDescent="0.25">
      <c r="A10" s="17" t="s">
        <v>115</v>
      </c>
    </row>
  </sheetData>
  <mergeCells count="1">
    <mergeCell ref="A1:D1"/>
  </mergeCells>
  <pageMargins left="0.7" right="0.7" top="0.75" bottom="0.75" header="0.3" footer="0.3"/>
  <headerFooter>
    <oddFooter>&amp;C_x000D_&amp;1#&amp;"Calibri"&amp;12&amp;K008000 C1 Données Internes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D14"/>
  <sheetViews>
    <sheetView tabSelected="1" workbookViewId="0">
      <selection activeCell="D13" sqref="D13"/>
    </sheetView>
  </sheetViews>
  <sheetFormatPr baseColWidth="10" defaultColWidth="9.140625" defaultRowHeight="15" x14ac:dyDescent="0.25"/>
  <cols>
    <col min="1" max="1" width="29.140625" style="5" customWidth="1"/>
    <col min="2" max="2" width="9.7109375" customWidth="1"/>
    <col min="3" max="3" width="5" customWidth="1"/>
    <col min="4" max="4" width="22.28515625" customWidth="1"/>
  </cols>
  <sheetData>
    <row r="1" spans="1:4" ht="18" x14ac:dyDescent="0.35">
      <c r="A1" s="74" t="s">
        <v>116</v>
      </c>
      <c r="B1" s="74"/>
      <c r="C1" s="74"/>
      <c r="D1" s="74"/>
    </row>
    <row r="2" spans="1:4" s="5" customFormat="1" ht="18" x14ac:dyDescent="0.35">
      <c r="A2" s="18"/>
      <c r="B2" s="75" t="s">
        <v>57</v>
      </c>
      <c r="C2" s="75"/>
      <c r="D2" s="26" t="s">
        <v>58</v>
      </c>
    </row>
    <row r="3" spans="1:4" s="4" customFormat="1" ht="63" customHeight="1" x14ac:dyDescent="0.35">
      <c r="A3" s="23" t="s">
        <v>55</v>
      </c>
      <c r="B3" s="21" t="s">
        <v>56</v>
      </c>
      <c r="C3" s="23" t="s">
        <v>95</v>
      </c>
      <c r="D3" s="23" t="s">
        <v>95</v>
      </c>
    </row>
    <row r="4" spans="1:4" ht="72" x14ac:dyDescent="0.25">
      <c r="A4" s="27" t="s">
        <v>3</v>
      </c>
      <c r="B4" s="28">
        <v>162</v>
      </c>
      <c r="C4" s="29">
        <v>5.0435865504358652</v>
      </c>
      <c r="D4" s="30">
        <v>5</v>
      </c>
    </row>
    <row r="5" spans="1:4" ht="16.5" customHeight="1" x14ac:dyDescent="0.25">
      <c r="A5" s="27" t="s">
        <v>4</v>
      </c>
      <c r="B5" s="28">
        <v>268</v>
      </c>
      <c r="C5" s="29">
        <v>8.3437110834371104</v>
      </c>
      <c r="D5" s="30">
        <v>9</v>
      </c>
    </row>
    <row r="6" spans="1:4" ht="15.75" customHeight="1" x14ac:dyDescent="0.25">
      <c r="A6" s="27" t="s">
        <v>5</v>
      </c>
      <c r="B6" s="28">
        <v>230</v>
      </c>
      <c r="C6" s="29">
        <v>7.1606475716064759</v>
      </c>
      <c r="D6" s="30">
        <v>12</v>
      </c>
    </row>
    <row r="7" spans="1:4" ht="15.75" customHeight="1" x14ac:dyDescent="0.25">
      <c r="A7" s="27" t="s">
        <v>6</v>
      </c>
      <c r="B7" s="28">
        <v>511</v>
      </c>
      <c r="C7" s="29">
        <v>15.90909090909091</v>
      </c>
      <c r="D7" s="30">
        <v>6</v>
      </c>
    </row>
    <row r="8" spans="1:4" ht="17.25" customHeight="1" x14ac:dyDescent="0.25">
      <c r="A8" s="27" t="s">
        <v>7</v>
      </c>
      <c r="B8" s="28">
        <v>691</v>
      </c>
      <c r="C8" s="29">
        <v>21.51307596513076</v>
      </c>
      <c r="D8" s="31">
        <v>22</v>
      </c>
    </row>
    <row r="9" spans="1:4" ht="20.25" customHeight="1" x14ac:dyDescent="0.25">
      <c r="A9" s="27" t="s">
        <v>8</v>
      </c>
      <c r="B9" s="28">
        <v>1350</v>
      </c>
      <c r="C9" s="29">
        <v>42.029887920298883</v>
      </c>
      <c r="D9" s="28">
        <v>46</v>
      </c>
    </row>
    <row r="10" spans="1:4" ht="20.25" customHeight="1" x14ac:dyDescent="0.25">
      <c r="A10" s="27" t="s">
        <v>78</v>
      </c>
      <c r="B10" s="28">
        <f>SUM(B4:B9)</f>
        <v>3212</v>
      </c>
      <c r="C10" s="29">
        <v>100</v>
      </c>
      <c r="D10" s="28">
        <f>SUM(D4:D9)</f>
        <v>100</v>
      </c>
    </row>
    <row r="11" spans="1:4" x14ac:dyDescent="0.25">
      <c r="A11" s="17" t="s">
        <v>114</v>
      </c>
      <c r="B11" s="25"/>
      <c r="C11" s="25"/>
      <c r="D11" s="25"/>
    </row>
    <row r="12" spans="1:4" x14ac:dyDescent="0.25">
      <c r="A12" s="17" t="s">
        <v>115</v>
      </c>
      <c r="B12" s="25"/>
      <c r="C12" s="25"/>
      <c r="D12" s="25"/>
    </row>
    <row r="14" spans="1:4" x14ac:dyDescent="0.25">
      <c r="C14" s="2"/>
    </row>
  </sheetData>
  <mergeCells count="2">
    <mergeCell ref="B2:C2"/>
    <mergeCell ref="A1:D1"/>
  </mergeCells>
  <pageMargins left="0.7" right="0.7" top="0.75" bottom="0.75" header="0.3" footer="0.3"/>
  <pageSetup paperSize="9" orientation="portrait" r:id="rId1"/>
  <headerFooter>
    <oddFooter>&amp;C_x000D_&amp;1#&amp;"Calibri"&amp;12&amp;K008000 C1 Données Internes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V30"/>
  <sheetViews>
    <sheetView showGridLines="0" zoomScale="112" zoomScaleNormal="112" workbookViewId="0">
      <selection activeCell="B34" sqref="B34"/>
    </sheetView>
  </sheetViews>
  <sheetFormatPr baseColWidth="10" defaultColWidth="9.140625" defaultRowHeight="15" x14ac:dyDescent="0.25"/>
  <cols>
    <col min="1" max="1" width="36.140625" style="5" customWidth="1"/>
    <col min="2" max="4" width="36.140625" customWidth="1"/>
    <col min="5" max="5" width="36.140625" style="69" customWidth="1"/>
  </cols>
  <sheetData>
    <row r="1" spans="1:20" s="7" customFormat="1" ht="18" x14ac:dyDescent="0.35">
      <c r="A1" s="74" t="s">
        <v>132</v>
      </c>
      <c r="B1" s="74"/>
      <c r="C1" s="74"/>
      <c r="D1" s="74"/>
      <c r="E1" s="74"/>
    </row>
    <row r="2" spans="1:20" s="9" customFormat="1" ht="35.25" customHeight="1" x14ac:dyDescent="0.25">
      <c r="A2" s="32"/>
      <c r="B2" s="77" t="s">
        <v>57</v>
      </c>
      <c r="C2" s="77"/>
      <c r="D2" s="77" t="s">
        <v>58</v>
      </c>
      <c r="E2" s="77"/>
      <c r="F2" s="15"/>
    </row>
    <row r="3" spans="1:20" s="10" customFormat="1" ht="18" x14ac:dyDescent="0.15">
      <c r="A3" s="33" t="s">
        <v>60</v>
      </c>
      <c r="B3" s="33" t="s">
        <v>56</v>
      </c>
      <c r="C3" s="33" t="s">
        <v>61</v>
      </c>
      <c r="D3" s="66" t="s">
        <v>56</v>
      </c>
      <c r="E3" s="33" t="s">
        <v>61</v>
      </c>
      <c r="F3" s="15"/>
    </row>
    <row r="4" spans="1:20" s="9" customFormat="1" ht="18" x14ac:dyDescent="0.15">
      <c r="A4" s="36" t="s">
        <v>24</v>
      </c>
      <c r="B4" s="34">
        <v>349</v>
      </c>
      <c r="C4" s="34">
        <v>13</v>
      </c>
      <c r="D4" s="67">
        <v>903</v>
      </c>
      <c r="E4" s="34">
        <v>12</v>
      </c>
      <c r="F4" s="15"/>
      <c r="T4" s="11"/>
    </row>
    <row r="5" spans="1:20" s="9" customFormat="1" ht="18" x14ac:dyDescent="0.15">
      <c r="A5" s="36" t="s">
        <v>27</v>
      </c>
      <c r="B5" s="34">
        <v>339</v>
      </c>
      <c r="C5" s="34">
        <v>13</v>
      </c>
      <c r="D5" s="67">
        <v>942</v>
      </c>
      <c r="E5" s="34">
        <v>13</v>
      </c>
      <c r="F5" s="15"/>
      <c r="T5" s="11"/>
    </row>
    <row r="6" spans="1:20" s="9" customFormat="1" ht="36" x14ac:dyDescent="0.15">
      <c r="A6" s="36" t="s">
        <v>22</v>
      </c>
      <c r="B6" s="34">
        <v>332</v>
      </c>
      <c r="C6" s="34">
        <v>12</v>
      </c>
      <c r="D6" s="67">
        <v>828</v>
      </c>
      <c r="E6" s="34">
        <v>11</v>
      </c>
      <c r="F6" s="15"/>
      <c r="T6" s="11"/>
    </row>
    <row r="7" spans="1:20" s="9" customFormat="1" ht="18" x14ac:dyDescent="0.15">
      <c r="A7" s="36" t="s">
        <v>9</v>
      </c>
      <c r="B7" s="34">
        <v>313</v>
      </c>
      <c r="C7" s="34">
        <v>12</v>
      </c>
      <c r="D7" s="67">
        <v>947</v>
      </c>
      <c r="E7" s="34">
        <v>13</v>
      </c>
      <c r="F7" s="15"/>
      <c r="T7" s="11"/>
    </row>
    <row r="8" spans="1:20" s="9" customFormat="1" ht="18" x14ac:dyDescent="0.15">
      <c r="A8" s="36" t="s">
        <v>11</v>
      </c>
      <c r="B8" s="34">
        <v>222</v>
      </c>
      <c r="C8" s="34">
        <v>8</v>
      </c>
      <c r="D8" s="67">
        <v>590</v>
      </c>
      <c r="E8" s="34">
        <v>8</v>
      </c>
      <c r="F8" s="15"/>
      <c r="T8" s="11"/>
    </row>
    <row r="9" spans="1:20" s="9" customFormat="1" ht="18" x14ac:dyDescent="0.15">
      <c r="A9" s="36" t="s">
        <v>29</v>
      </c>
      <c r="B9" s="34">
        <v>210</v>
      </c>
      <c r="C9" s="34">
        <v>8</v>
      </c>
      <c r="D9" s="67">
        <v>654</v>
      </c>
      <c r="E9" s="34">
        <v>9</v>
      </c>
      <c r="F9" s="15"/>
      <c r="T9" s="11"/>
    </row>
    <row r="10" spans="1:20" s="9" customFormat="1" ht="18" x14ac:dyDescent="0.15">
      <c r="A10" s="36" t="s">
        <v>14</v>
      </c>
      <c r="B10" s="34">
        <v>176</v>
      </c>
      <c r="C10" s="34">
        <v>7</v>
      </c>
      <c r="D10" s="67">
        <v>469</v>
      </c>
      <c r="E10" s="34">
        <v>6</v>
      </c>
      <c r="F10" s="15"/>
      <c r="T10" s="11"/>
    </row>
    <row r="11" spans="1:20" s="9" customFormat="1" ht="18" x14ac:dyDescent="0.15">
      <c r="A11" s="36" t="s">
        <v>10</v>
      </c>
      <c r="B11" s="34">
        <v>161</v>
      </c>
      <c r="C11" s="34">
        <v>6</v>
      </c>
      <c r="D11" s="67">
        <v>442</v>
      </c>
      <c r="E11" s="34">
        <v>6</v>
      </c>
      <c r="F11" s="15"/>
      <c r="T11" s="11"/>
    </row>
    <row r="12" spans="1:20" s="9" customFormat="1" ht="36" x14ac:dyDescent="0.15">
      <c r="A12" s="36" t="s">
        <v>25</v>
      </c>
      <c r="B12" s="34">
        <v>148</v>
      </c>
      <c r="C12" s="34">
        <v>5</v>
      </c>
      <c r="D12" s="67">
        <v>332</v>
      </c>
      <c r="E12" s="34">
        <v>5</v>
      </c>
      <c r="F12" s="15"/>
      <c r="T12" s="11"/>
    </row>
    <row r="13" spans="1:20" s="9" customFormat="1" ht="36" x14ac:dyDescent="0.15">
      <c r="A13" s="36" t="s">
        <v>17</v>
      </c>
      <c r="B13" s="34">
        <v>137</v>
      </c>
      <c r="C13" s="34">
        <v>5</v>
      </c>
      <c r="D13" s="67">
        <v>338</v>
      </c>
      <c r="E13" s="34">
        <v>5</v>
      </c>
      <c r="F13" s="15"/>
      <c r="T13" s="11"/>
    </row>
    <row r="14" spans="1:20" s="9" customFormat="1" ht="36" x14ac:dyDescent="0.15">
      <c r="A14" s="36" t="s">
        <v>12</v>
      </c>
      <c r="B14" s="34">
        <v>125</v>
      </c>
      <c r="C14" s="34">
        <v>5</v>
      </c>
      <c r="D14" s="67">
        <v>357</v>
      </c>
      <c r="E14" s="34">
        <v>5</v>
      </c>
      <c r="F14" s="15"/>
      <c r="T14" s="11"/>
    </row>
    <row r="15" spans="1:20" s="9" customFormat="1" ht="18" x14ac:dyDescent="0.15">
      <c r="A15" s="36" t="s">
        <v>21</v>
      </c>
      <c r="B15" s="34">
        <v>116</v>
      </c>
      <c r="C15" s="34">
        <v>4</v>
      </c>
      <c r="D15" s="67">
        <v>267</v>
      </c>
      <c r="E15" s="34">
        <v>4</v>
      </c>
      <c r="F15" s="15"/>
      <c r="T15" s="11"/>
    </row>
    <row r="16" spans="1:20" s="9" customFormat="1" ht="18" x14ac:dyDescent="0.15">
      <c r="A16" s="36" t="s">
        <v>13</v>
      </c>
      <c r="B16" s="34">
        <v>17</v>
      </c>
      <c r="C16" s="34">
        <v>1</v>
      </c>
      <c r="D16" s="67">
        <v>69</v>
      </c>
      <c r="E16" s="34">
        <v>1</v>
      </c>
      <c r="F16" s="15"/>
      <c r="T16" s="11"/>
    </row>
    <row r="17" spans="1:22" s="12" customFormat="1" ht="18" x14ac:dyDescent="0.15">
      <c r="A17" s="37" t="s">
        <v>111</v>
      </c>
      <c r="B17" s="35">
        <v>2645</v>
      </c>
      <c r="C17" s="35">
        <v>98</v>
      </c>
      <c r="D17" s="68">
        <v>7138</v>
      </c>
      <c r="E17" s="35">
        <v>98</v>
      </c>
      <c r="F17" s="15"/>
      <c r="T17" s="14"/>
      <c r="U17" s="9"/>
      <c r="V17" s="9"/>
    </row>
    <row r="18" spans="1:22" s="9" customFormat="1" ht="18" x14ac:dyDescent="0.15">
      <c r="A18" s="36" t="s">
        <v>18</v>
      </c>
      <c r="B18" s="34">
        <v>18</v>
      </c>
      <c r="C18" s="34">
        <v>1</v>
      </c>
      <c r="D18" s="67" t="s">
        <v>59</v>
      </c>
      <c r="E18" s="34" t="s">
        <v>59</v>
      </c>
      <c r="F18" s="15"/>
      <c r="R18" s="12"/>
      <c r="S18" s="12"/>
      <c r="T18" s="11"/>
    </row>
    <row r="19" spans="1:22" s="9" customFormat="1" ht="18" x14ac:dyDescent="0.15">
      <c r="A19" s="36" t="s">
        <v>15</v>
      </c>
      <c r="B19" s="34">
        <v>17</v>
      </c>
      <c r="C19" s="34">
        <v>1</v>
      </c>
      <c r="D19" s="67" t="s">
        <v>59</v>
      </c>
      <c r="E19" s="34" t="s">
        <v>59</v>
      </c>
      <c r="F19" s="15"/>
      <c r="R19" s="12"/>
      <c r="S19" s="12"/>
      <c r="T19" s="11"/>
    </row>
    <row r="20" spans="1:22" s="9" customFormat="1" ht="18" x14ac:dyDescent="0.15">
      <c r="A20" s="36" t="s">
        <v>16</v>
      </c>
      <c r="B20" s="34">
        <v>10</v>
      </c>
      <c r="C20" s="34">
        <v>0</v>
      </c>
      <c r="D20" s="67" t="s">
        <v>59</v>
      </c>
      <c r="E20" s="34" t="s">
        <v>59</v>
      </c>
      <c r="F20" s="15"/>
      <c r="R20" s="12"/>
      <c r="S20" s="12"/>
      <c r="T20" s="11"/>
    </row>
    <row r="21" spans="1:22" s="9" customFormat="1" ht="18" x14ac:dyDescent="0.15">
      <c r="A21" s="36" t="s">
        <v>19</v>
      </c>
      <c r="B21" s="34">
        <v>9</v>
      </c>
      <c r="C21" s="34">
        <v>0</v>
      </c>
      <c r="D21" s="67" t="s">
        <v>59</v>
      </c>
      <c r="E21" s="34" t="s">
        <v>59</v>
      </c>
      <c r="F21" s="15"/>
      <c r="R21" s="12"/>
      <c r="S21" s="12"/>
      <c r="T21" s="11"/>
    </row>
    <row r="22" spans="1:22" s="9" customFormat="1" ht="18" x14ac:dyDescent="0.15">
      <c r="A22" s="36" t="s">
        <v>20</v>
      </c>
      <c r="B22" s="34">
        <v>3</v>
      </c>
      <c r="C22" s="34">
        <v>0</v>
      </c>
      <c r="D22" s="67" t="s">
        <v>59</v>
      </c>
      <c r="E22" s="34" t="s">
        <v>59</v>
      </c>
      <c r="F22" s="15"/>
      <c r="R22" s="12"/>
      <c r="S22" s="12"/>
      <c r="T22" s="11"/>
    </row>
    <row r="23" spans="1:22" s="9" customFormat="1" ht="18" x14ac:dyDescent="0.15">
      <c r="A23" s="36" t="s">
        <v>23</v>
      </c>
      <c r="B23" s="34">
        <v>3</v>
      </c>
      <c r="C23" s="34">
        <v>0</v>
      </c>
      <c r="D23" s="67" t="s">
        <v>59</v>
      </c>
      <c r="E23" s="34" t="s">
        <v>59</v>
      </c>
      <c r="F23" s="15"/>
      <c r="R23" s="12"/>
      <c r="S23" s="12"/>
      <c r="T23" s="11"/>
    </row>
    <row r="24" spans="1:22" s="9" customFormat="1" ht="18" x14ac:dyDescent="0.15">
      <c r="A24" s="36" t="s">
        <v>26</v>
      </c>
      <c r="B24" s="34">
        <v>1</v>
      </c>
      <c r="C24" s="34">
        <v>0</v>
      </c>
      <c r="D24" s="67" t="s">
        <v>59</v>
      </c>
      <c r="E24" s="34" t="s">
        <v>59</v>
      </c>
      <c r="F24" s="15"/>
      <c r="R24" s="12"/>
      <c r="S24" s="12"/>
      <c r="T24" s="11"/>
    </row>
    <row r="25" spans="1:22" s="9" customFormat="1" ht="18" x14ac:dyDescent="0.15">
      <c r="A25" s="36" t="s">
        <v>28</v>
      </c>
      <c r="B25" s="34">
        <v>1</v>
      </c>
      <c r="C25" s="34">
        <v>0</v>
      </c>
      <c r="D25" s="67" t="s">
        <v>59</v>
      </c>
      <c r="E25" s="34" t="s">
        <v>59</v>
      </c>
      <c r="F25" s="15"/>
      <c r="R25" s="12"/>
      <c r="S25" s="12"/>
      <c r="T25" s="11"/>
    </row>
    <row r="26" spans="1:22" s="12" customFormat="1" ht="86.25" customHeight="1" x14ac:dyDescent="0.15">
      <c r="A26" s="37" t="s">
        <v>112</v>
      </c>
      <c r="B26" s="35">
        <v>62</v>
      </c>
      <c r="C26" s="35">
        <v>2</v>
      </c>
      <c r="D26" s="68">
        <v>145</v>
      </c>
      <c r="E26" s="35">
        <v>2</v>
      </c>
      <c r="F26" s="15"/>
      <c r="T26" s="14"/>
      <c r="U26" s="9"/>
      <c r="V26" s="9"/>
    </row>
    <row r="27" spans="1:22" s="12" customFormat="1" ht="77.25" customHeight="1" x14ac:dyDescent="0.15">
      <c r="A27" s="37" t="s">
        <v>113</v>
      </c>
      <c r="B27" s="35">
        <v>2707</v>
      </c>
      <c r="C27" s="35">
        <v>100</v>
      </c>
      <c r="D27" s="68">
        <v>7283</v>
      </c>
      <c r="E27" s="35">
        <v>100</v>
      </c>
      <c r="F27" s="15"/>
      <c r="T27" s="14"/>
      <c r="U27" s="9"/>
      <c r="V27" s="9"/>
    </row>
    <row r="28" spans="1:22" s="7" customFormat="1" ht="45" customHeight="1" x14ac:dyDescent="0.15">
      <c r="A28" s="79" t="s">
        <v>246</v>
      </c>
      <c r="B28" s="80"/>
      <c r="C28" s="80"/>
      <c r="D28" s="80"/>
      <c r="E28" s="80"/>
      <c r="F28" s="65"/>
    </row>
    <row r="29" spans="1:22" s="7" customFormat="1" ht="8.25" x14ac:dyDescent="0.15">
      <c r="A29" s="78"/>
      <c r="B29" s="78"/>
      <c r="C29" s="78"/>
      <c r="D29" s="78"/>
      <c r="E29" s="78"/>
    </row>
    <row r="30" spans="1:22" s="13" customFormat="1" ht="24" customHeight="1" x14ac:dyDescent="0.15">
      <c r="A30" s="76"/>
      <c r="B30" s="76"/>
      <c r="C30" s="76"/>
      <c r="D30" s="76"/>
      <c r="E30" s="76"/>
    </row>
  </sheetData>
  <sortState xmlns:xlrd2="http://schemas.microsoft.com/office/spreadsheetml/2017/richdata2" ref="A4:C28">
    <sortCondition descending="1" ref="C3:C28"/>
  </sortState>
  <mergeCells count="6">
    <mergeCell ref="A30:E30"/>
    <mergeCell ref="B2:C2"/>
    <mergeCell ref="D2:E2"/>
    <mergeCell ref="A1:E1"/>
    <mergeCell ref="A29:E29"/>
    <mergeCell ref="A28:E28"/>
  </mergeCells>
  <pageMargins left="0.7" right="0.7" top="0.75" bottom="0.75" header="0.3" footer="0.3"/>
  <pageSetup paperSize="9" orientation="portrait" r:id="rId1"/>
  <headerFooter>
    <oddFooter>&amp;C_x000D_&amp;1#&amp;"Calibri"&amp;12&amp;K008000 C1 Données Internes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H42"/>
  <sheetViews>
    <sheetView workbookViewId="0">
      <selection activeCell="A25" sqref="A25"/>
    </sheetView>
  </sheetViews>
  <sheetFormatPr baseColWidth="10" defaultColWidth="9.140625" defaultRowHeight="15" x14ac:dyDescent="0.25"/>
  <cols>
    <col min="1" max="1" width="29.28515625" customWidth="1"/>
    <col min="2" max="3" width="11.7109375" customWidth="1"/>
    <col min="4" max="4" width="12.140625" customWidth="1"/>
    <col min="5" max="5" width="18" customWidth="1"/>
    <col min="6" max="6" width="14.140625" customWidth="1"/>
    <col min="7" max="7" width="18.7109375" customWidth="1"/>
    <col min="8" max="8" width="13.42578125" customWidth="1"/>
  </cols>
  <sheetData>
    <row r="1" spans="1:1" ht="18" x14ac:dyDescent="0.35">
      <c r="A1" s="38" t="s">
        <v>118</v>
      </c>
    </row>
    <row r="2" spans="1:1" s="1" customFormat="1" x14ac:dyDescent="0.25"/>
    <row r="24" spans="1:8" x14ac:dyDescent="0.25">
      <c r="A24" s="17" t="s">
        <v>117</v>
      </c>
    </row>
    <row r="25" spans="1:8" x14ac:dyDescent="0.25">
      <c r="A25" s="17" t="s">
        <v>115</v>
      </c>
    </row>
    <row r="29" spans="1:8" ht="54" x14ac:dyDescent="0.25">
      <c r="A29" s="23" t="s">
        <v>133</v>
      </c>
      <c r="B29" s="23" t="s">
        <v>78</v>
      </c>
      <c r="C29" s="23" t="s">
        <v>243</v>
      </c>
      <c r="D29" s="23" t="s">
        <v>80</v>
      </c>
      <c r="E29" s="23" t="s">
        <v>6</v>
      </c>
      <c r="F29" s="23" t="s">
        <v>4</v>
      </c>
      <c r="G29" s="23" t="s">
        <v>5</v>
      </c>
      <c r="H29" s="23" t="s">
        <v>79</v>
      </c>
    </row>
    <row r="30" spans="1:8" ht="18" x14ac:dyDescent="0.25">
      <c r="A30" s="39" t="s">
        <v>96</v>
      </c>
      <c r="B30" s="39">
        <v>3</v>
      </c>
      <c r="C30" s="39">
        <v>4</v>
      </c>
      <c r="D30" s="39">
        <v>2</v>
      </c>
      <c r="E30" s="39">
        <v>3</v>
      </c>
      <c r="F30" s="39">
        <v>0</v>
      </c>
      <c r="G30" s="39">
        <v>4</v>
      </c>
      <c r="H30" s="39">
        <v>1</v>
      </c>
    </row>
    <row r="31" spans="1:8" ht="18" x14ac:dyDescent="0.25">
      <c r="A31" s="39" t="s">
        <v>97</v>
      </c>
      <c r="B31" s="39">
        <v>31</v>
      </c>
      <c r="C31" s="39">
        <v>35</v>
      </c>
      <c r="D31" s="39">
        <v>27</v>
      </c>
      <c r="E31" s="39">
        <v>34</v>
      </c>
      <c r="F31" s="39">
        <v>10</v>
      </c>
      <c r="G31" s="39">
        <v>46</v>
      </c>
      <c r="H31" s="39">
        <v>18</v>
      </c>
    </row>
    <row r="32" spans="1:8" ht="18" x14ac:dyDescent="0.25">
      <c r="A32" s="39" t="s">
        <v>98</v>
      </c>
      <c r="B32" s="39">
        <v>25</v>
      </c>
      <c r="C32" s="39">
        <v>22</v>
      </c>
      <c r="D32" s="39">
        <v>25</v>
      </c>
      <c r="E32" s="39">
        <v>26</v>
      </c>
      <c r="F32" s="39">
        <v>46</v>
      </c>
      <c r="G32" s="39">
        <v>29</v>
      </c>
      <c r="H32" s="39">
        <v>13</v>
      </c>
    </row>
    <row r="33" spans="1:8" ht="18" x14ac:dyDescent="0.25">
      <c r="A33" s="39" t="s">
        <v>99</v>
      </c>
      <c r="B33" s="39">
        <v>17</v>
      </c>
      <c r="C33" s="39">
        <v>16</v>
      </c>
      <c r="D33" s="39">
        <v>19</v>
      </c>
      <c r="E33" s="39">
        <v>13</v>
      </c>
      <c r="F33" s="39">
        <v>31</v>
      </c>
      <c r="G33" s="39">
        <v>11</v>
      </c>
      <c r="H33" s="39">
        <v>9</v>
      </c>
    </row>
    <row r="34" spans="1:8" ht="36" x14ac:dyDescent="0.25">
      <c r="A34" s="39" t="s">
        <v>100</v>
      </c>
      <c r="B34" s="39">
        <v>12</v>
      </c>
      <c r="C34" s="39">
        <v>12</v>
      </c>
      <c r="D34" s="39">
        <v>16</v>
      </c>
      <c r="E34" s="39">
        <v>13</v>
      </c>
      <c r="F34" s="39">
        <v>8</v>
      </c>
      <c r="G34" s="39">
        <v>5</v>
      </c>
      <c r="H34" s="39">
        <v>19</v>
      </c>
    </row>
    <row r="35" spans="1:8" ht="18" x14ac:dyDescent="0.25">
      <c r="A35" s="39" t="s">
        <v>101</v>
      </c>
      <c r="B35" s="39">
        <v>12</v>
      </c>
      <c r="C35" s="39">
        <v>11</v>
      </c>
      <c r="D35" s="39">
        <v>11</v>
      </c>
      <c r="E35" s="39">
        <v>11</v>
      </c>
      <c r="F35" s="39">
        <v>5</v>
      </c>
      <c r="G35" s="39">
        <v>5</v>
      </c>
      <c r="H35" s="39">
        <v>40</v>
      </c>
    </row>
    <row r="37" spans="1:8" x14ac:dyDescent="0.25">
      <c r="A37" s="17" t="s">
        <v>117</v>
      </c>
    </row>
    <row r="38" spans="1:8" x14ac:dyDescent="0.25">
      <c r="A38" s="17" t="s">
        <v>115</v>
      </c>
    </row>
    <row r="42" spans="1:8" x14ac:dyDescent="0.25">
      <c r="A42" s="1"/>
      <c r="B42" s="1"/>
      <c r="C42" s="1"/>
    </row>
  </sheetData>
  <pageMargins left="0.7" right="0.7" top="0.75" bottom="0.75" header="0.3" footer="0.3"/>
  <pageSetup paperSize="9" orientation="portrait" r:id="rId1"/>
  <headerFooter>
    <oddFooter>&amp;C_x000D_&amp;1#&amp;"Calibri"&amp;12&amp;K008000 C1 Données Internes</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C11"/>
  <sheetViews>
    <sheetView workbookViewId="0">
      <selection activeCell="B1" sqref="B1:B1048576"/>
    </sheetView>
  </sheetViews>
  <sheetFormatPr baseColWidth="10" defaultColWidth="9.140625" defaultRowHeight="15" x14ac:dyDescent="0.25"/>
  <cols>
    <col min="1" max="1" width="36.140625" customWidth="1"/>
    <col min="2" max="2" width="12.7109375" customWidth="1"/>
    <col min="3" max="3" width="8.42578125" customWidth="1"/>
  </cols>
  <sheetData>
    <row r="1" spans="1:3" ht="18" x14ac:dyDescent="0.35">
      <c r="A1" s="38" t="s">
        <v>229</v>
      </c>
      <c r="B1" s="16"/>
      <c r="C1" s="16"/>
    </row>
    <row r="2" spans="1:3" s="5" customFormat="1" ht="51" customHeight="1" x14ac:dyDescent="0.35">
      <c r="A2" s="21" t="s">
        <v>82</v>
      </c>
      <c r="B2" s="21" t="s">
        <v>56</v>
      </c>
      <c r="C2" s="21" t="s">
        <v>83</v>
      </c>
    </row>
    <row r="3" spans="1:3" ht="18" x14ac:dyDescent="0.35">
      <c r="A3" s="40" t="s">
        <v>104</v>
      </c>
      <c r="B3" s="43">
        <v>276</v>
      </c>
      <c r="C3" s="44">
        <v>15.871190339275445</v>
      </c>
    </row>
    <row r="4" spans="1:3" ht="18" x14ac:dyDescent="0.35">
      <c r="A4" s="40" t="s">
        <v>105</v>
      </c>
      <c r="B4" s="43">
        <v>289</v>
      </c>
      <c r="C4" s="44">
        <v>16.618746405980449</v>
      </c>
    </row>
    <row r="5" spans="1:3" ht="18" x14ac:dyDescent="0.35">
      <c r="A5" s="40" t="s">
        <v>106</v>
      </c>
      <c r="B5" s="43">
        <v>729</v>
      </c>
      <c r="C5" s="44">
        <v>41.920644048303622</v>
      </c>
    </row>
    <row r="6" spans="1:3" ht="18" x14ac:dyDescent="0.35">
      <c r="A6" s="40" t="s">
        <v>107</v>
      </c>
      <c r="B6" s="43">
        <v>277</v>
      </c>
      <c r="C6" s="44">
        <v>15.928694652098907</v>
      </c>
    </row>
    <row r="7" spans="1:3" ht="18" x14ac:dyDescent="0.35">
      <c r="A7" s="40" t="s">
        <v>108</v>
      </c>
      <c r="B7" s="43">
        <v>168</v>
      </c>
      <c r="C7" s="44">
        <v>9.6607245543415754</v>
      </c>
    </row>
    <row r="8" spans="1:3" ht="18" x14ac:dyDescent="0.35">
      <c r="A8" s="40" t="s">
        <v>78</v>
      </c>
      <c r="B8" s="43">
        <v>1739</v>
      </c>
      <c r="C8" s="43">
        <v>100</v>
      </c>
    </row>
    <row r="9" spans="1:3" x14ac:dyDescent="0.25">
      <c r="A9" s="9"/>
      <c r="B9" s="9"/>
      <c r="C9" s="9"/>
    </row>
    <row r="10" spans="1:3" x14ac:dyDescent="0.25">
      <c r="A10" s="17" t="s">
        <v>119</v>
      </c>
      <c r="B10" s="9"/>
      <c r="C10" s="9"/>
    </row>
    <row r="11" spans="1:3" x14ac:dyDescent="0.25">
      <c r="A11" s="42" t="s">
        <v>115</v>
      </c>
      <c r="B11" s="9"/>
      <c r="C11" s="9"/>
    </row>
  </sheetData>
  <pageMargins left="0.7" right="0.7" top="0.75" bottom="0.75" header="0.3" footer="0.3"/>
  <headerFooter>
    <oddFooter>&amp;C_x000D_&amp;1#&amp;"Calibri"&amp;12&amp;K008000 C1 Données Internes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D11"/>
  <sheetViews>
    <sheetView showGridLines="0" workbookViewId="0">
      <selection sqref="A1:C10"/>
    </sheetView>
  </sheetViews>
  <sheetFormatPr baseColWidth="10" defaultColWidth="27.140625" defaultRowHeight="27.75" customHeight="1" x14ac:dyDescent="0.25"/>
  <cols>
    <col min="1" max="1" width="27.140625" style="5"/>
    <col min="2" max="3" width="12.7109375" style="5" customWidth="1"/>
  </cols>
  <sheetData>
    <row r="1" spans="1:4" s="6" customFormat="1" ht="27.75" customHeight="1" x14ac:dyDescent="0.35">
      <c r="A1" s="83" t="s">
        <v>230</v>
      </c>
      <c r="B1" s="84"/>
      <c r="C1" s="84"/>
      <c r="D1" s="7"/>
    </row>
    <row r="2" spans="1:4" ht="39" customHeight="1" x14ac:dyDescent="0.25">
      <c r="A2" s="70" t="s">
        <v>84</v>
      </c>
      <c r="B2" s="23" t="s">
        <v>56</v>
      </c>
      <c r="C2" s="23" t="s">
        <v>83</v>
      </c>
      <c r="D2" s="9"/>
    </row>
    <row r="3" spans="1:4" ht="27.75" customHeight="1" x14ac:dyDescent="0.35">
      <c r="A3" s="20" t="s">
        <v>85</v>
      </c>
      <c r="B3" s="64">
        <v>19</v>
      </c>
      <c r="C3" s="71">
        <v>1.51033386327504</v>
      </c>
      <c r="D3" s="9"/>
    </row>
    <row r="4" spans="1:4" ht="27.75" customHeight="1" x14ac:dyDescent="0.35">
      <c r="A4" s="20" t="s">
        <v>86</v>
      </c>
      <c r="B4" s="64">
        <v>47</v>
      </c>
      <c r="C4" s="71">
        <v>3.7360890302066769</v>
      </c>
      <c r="D4" s="9"/>
    </row>
    <row r="5" spans="1:4" ht="27.75" customHeight="1" x14ac:dyDescent="0.35">
      <c r="A5" s="20" t="s">
        <v>87</v>
      </c>
      <c r="B5" s="64">
        <v>272</v>
      </c>
      <c r="C5" s="71">
        <v>21.621621621621621</v>
      </c>
      <c r="D5" s="9"/>
    </row>
    <row r="6" spans="1:4" ht="27.75" customHeight="1" x14ac:dyDescent="0.35">
      <c r="A6" s="20" t="s">
        <v>88</v>
      </c>
      <c r="B6" s="64">
        <v>284</v>
      </c>
      <c r="C6" s="71">
        <v>22.575516693163749</v>
      </c>
      <c r="D6" s="9"/>
    </row>
    <row r="7" spans="1:4" ht="27.75" customHeight="1" x14ac:dyDescent="0.35">
      <c r="A7" s="20" t="s">
        <v>89</v>
      </c>
      <c r="B7" s="64">
        <v>148</v>
      </c>
      <c r="C7" s="71">
        <v>11.76470588235294</v>
      </c>
      <c r="D7" s="9"/>
    </row>
    <row r="8" spans="1:4" ht="27.75" customHeight="1" x14ac:dyDescent="0.35">
      <c r="A8" s="20" t="s">
        <v>90</v>
      </c>
      <c r="B8" s="64">
        <v>488</v>
      </c>
      <c r="C8" s="71">
        <v>38.791732909379967</v>
      </c>
      <c r="D8" s="9"/>
    </row>
    <row r="9" spans="1:4" ht="27.75" customHeight="1" x14ac:dyDescent="0.35">
      <c r="A9" s="20" t="s">
        <v>78</v>
      </c>
      <c r="B9" s="64">
        <f>SUM(B3:B8)</f>
        <v>1258</v>
      </c>
      <c r="C9" s="71">
        <v>100</v>
      </c>
      <c r="D9" s="9"/>
    </row>
    <row r="10" spans="1:4" ht="39.75" customHeight="1" x14ac:dyDescent="0.25">
      <c r="A10" s="81" t="s">
        <v>247</v>
      </c>
      <c r="B10" s="82"/>
      <c r="C10" s="82"/>
      <c r="D10" s="9"/>
    </row>
    <row r="11" spans="1:4" ht="27.75" customHeight="1" x14ac:dyDescent="0.25">
      <c r="A11" s="17"/>
      <c r="B11" s="8"/>
      <c r="C11" s="8"/>
      <c r="D11" s="9"/>
    </row>
  </sheetData>
  <mergeCells count="2">
    <mergeCell ref="A10:C10"/>
    <mergeCell ref="A1:C1"/>
  </mergeCells>
  <pageMargins left="0.7" right="0.7" top="0.75" bottom="0.75" header="0.3" footer="0.3"/>
  <headerFooter>
    <oddFooter>&amp;C_x000D_&amp;1#&amp;"Calibri"&amp;12&amp;K008000 C1 Données Internes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O11"/>
  <sheetViews>
    <sheetView workbookViewId="0">
      <selection activeCell="A11" sqref="A11"/>
    </sheetView>
  </sheetViews>
  <sheetFormatPr baseColWidth="10" defaultColWidth="9.140625" defaultRowHeight="15" x14ac:dyDescent="0.25"/>
  <cols>
    <col min="1" max="1" width="34.42578125" style="5" customWidth="1"/>
    <col min="13" max="13" width="18.28515625" customWidth="1"/>
  </cols>
  <sheetData>
    <row r="1" spans="1:15" s="6" customFormat="1" ht="18" x14ac:dyDescent="0.35">
      <c r="A1" s="46" t="s">
        <v>109</v>
      </c>
      <c r="B1" s="45"/>
      <c r="C1" s="45"/>
      <c r="D1" s="45"/>
    </row>
    <row r="2" spans="1:15" s="1" customFormat="1" ht="18" x14ac:dyDescent="0.35">
      <c r="A2" s="19"/>
      <c r="B2" s="47" t="s">
        <v>35</v>
      </c>
      <c r="C2" s="47" t="s">
        <v>37</v>
      </c>
      <c r="D2" s="47" t="s">
        <v>36</v>
      </c>
    </row>
    <row r="3" spans="1:15" ht="18" x14ac:dyDescent="0.35">
      <c r="A3" s="20" t="s">
        <v>38</v>
      </c>
      <c r="B3" s="44">
        <v>16.399999999999999</v>
      </c>
      <c r="C3" s="44">
        <v>74.099999999999994</v>
      </c>
      <c r="D3" s="44">
        <v>9.6</v>
      </c>
      <c r="M3" s="1"/>
      <c r="N3" s="1"/>
      <c r="O3" s="1"/>
    </row>
    <row r="4" spans="1:15" ht="18" x14ac:dyDescent="0.35">
      <c r="A4" s="20" t="s">
        <v>39</v>
      </c>
      <c r="B4" s="44">
        <v>8.5</v>
      </c>
      <c r="C4" s="44">
        <v>88.4</v>
      </c>
      <c r="D4" s="44">
        <v>3.2</v>
      </c>
    </row>
    <row r="5" spans="1:15" ht="18" x14ac:dyDescent="0.35">
      <c r="A5" s="20" t="s">
        <v>40</v>
      </c>
      <c r="B5" s="44">
        <v>22.1</v>
      </c>
      <c r="C5" s="44">
        <v>71</v>
      </c>
      <c r="D5" s="44">
        <v>6.9</v>
      </c>
    </row>
    <row r="6" spans="1:15" ht="30" customHeight="1" x14ac:dyDescent="0.35">
      <c r="A6" s="20" t="s">
        <v>41</v>
      </c>
      <c r="B6" s="44">
        <v>18.399999999999999</v>
      </c>
      <c r="C6" s="44">
        <v>72.8</v>
      </c>
      <c r="D6" s="44">
        <v>8.8000000000000007</v>
      </c>
    </row>
    <row r="7" spans="1:15" ht="36" x14ac:dyDescent="0.35">
      <c r="A7" s="20" t="s">
        <v>42</v>
      </c>
      <c r="B7" s="44">
        <v>25.1</v>
      </c>
      <c r="C7" s="44">
        <v>58.3</v>
      </c>
      <c r="D7" s="44">
        <v>16.600000000000001</v>
      </c>
    </row>
    <row r="8" spans="1:15" ht="29.25" customHeight="1" x14ac:dyDescent="0.35">
      <c r="A8" s="20" t="s">
        <v>43</v>
      </c>
      <c r="B8" s="44">
        <v>15.8</v>
      </c>
      <c r="C8" s="44">
        <v>76.8</v>
      </c>
      <c r="D8" s="44">
        <v>7.4</v>
      </c>
    </row>
    <row r="9" spans="1:15" x14ac:dyDescent="0.25">
      <c r="A9" s="8"/>
      <c r="B9" s="9"/>
      <c r="C9" s="9"/>
      <c r="D9" s="9"/>
    </row>
    <row r="10" spans="1:15" x14ac:dyDescent="0.25">
      <c r="A10" s="17" t="s">
        <v>120</v>
      </c>
      <c r="B10" s="9"/>
      <c r="C10" s="9"/>
      <c r="D10" s="9"/>
    </row>
    <row r="11" spans="1:15" x14ac:dyDescent="0.25">
      <c r="A11" s="17" t="s">
        <v>115</v>
      </c>
      <c r="B11" s="9"/>
      <c r="C11" s="9"/>
      <c r="D11" s="9"/>
    </row>
  </sheetData>
  <pageMargins left="0.7" right="0.7" top="0.75" bottom="0.75" header="0.3" footer="0.3"/>
  <headerFooter>
    <oddFooter>&amp;C_x000D_&amp;1#&amp;"Calibri"&amp;12&amp;K008000 C1 Données Internes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26</vt:i4>
      </vt:variant>
      <vt:variant>
        <vt:lpstr>Plages nommées</vt:lpstr>
      </vt:variant>
      <vt:variant>
        <vt:i4>1</vt:i4>
      </vt:variant>
    </vt:vector>
  </HeadingPairs>
  <TitlesOfParts>
    <vt:vector size="27" baseType="lpstr">
      <vt:lpstr>Sommaire</vt:lpstr>
      <vt:lpstr>Annulation partielle</vt:lpstr>
      <vt:lpstr>Ordre annulations partielles</vt:lpstr>
      <vt:lpstr>Tableau 1</vt:lpstr>
      <vt:lpstr>Tableau 2</vt:lpstr>
      <vt:lpstr>Graphique 1</vt:lpstr>
      <vt:lpstr>Tableau 3</vt:lpstr>
      <vt:lpstr>Tableau 4</vt:lpstr>
      <vt:lpstr>Tableau 5</vt:lpstr>
      <vt:lpstr>Organisation des festivals</vt:lpstr>
      <vt:lpstr>Graphique 2</vt:lpstr>
      <vt:lpstr>Mesures d'adaptation</vt:lpstr>
      <vt:lpstr>Graphique 3</vt:lpstr>
      <vt:lpstr>Graphique 4</vt:lpstr>
      <vt:lpstr>Graphique 5</vt:lpstr>
      <vt:lpstr>Graphique 6</vt:lpstr>
      <vt:lpstr>Graphique 7</vt:lpstr>
      <vt:lpstr>Graphique 8</vt:lpstr>
      <vt:lpstr>Graphique 9</vt:lpstr>
      <vt:lpstr>Graphique 10</vt:lpstr>
      <vt:lpstr>Graphique 11</vt:lpstr>
      <vt:lpstr>Graphique 12</vt:lpstr>
      <vt:lpstr>dépenses et recettes</vt:lpstr>
      <vt:lpstr>Difficultés</vt:lpstr>
      <vt:lpstr>Graphique 13</vt:lpstr>
      <vt:lpstr>Perspectives</vt:lpstr>
      <vt:lpstr>'Tableau 2'!_Hlk233377027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DUJARDIN Bérangère</dc:creator>
  <cp:lastModifiedBy>BREIDT Laura</cp:lastModifiedBy>
  <dcterms:created xsi:type="dcterms:W3CDTF">2026-06-03T12:13:41Z</dcterms:created>
  <dcterms:modified xsi:type="dcterms:W3CDTF">2026-07-21T14:14:57Z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f782e2-1048-4ae6-8561-ea50d7047004_Enabled">
    <vt:lpwstr>true</vt:lpwstr>
  </property>
  <property fmtid="{D5CDD505-2E9C-101B-9397-08002B2CF9AE}" pid="3" name="MSIP_Label_37f782e2-1048-4ae6-8561-ea50d7047004_SetDate">
    <vt:lpwstr>2026-07-15T13:53:31Z</vt:lpwstr>
  </property>
  <property fmtid="{D5CDD505-2E9C-101B-9397-08002B2CF9AE}" pid="4" name="MSIP_Label_37f782e2-1048-4ae6-8561-ea50d7047004_Method">
    <vt:lpwstr>Standard</vt:lpwstr>
  </property>
  <property fmtid="{D5CDD505-2E9C-101B-9397-08002B2CF9AE}" pid="5" name="MSIP_Label_37f782e2-1048-4ae6-8561-ea50d7047004_Name">
    <vt:lpwstr>Donnée Interne</vt:lpwstr>
  </property>
  <property fmtid="{D5CDD505-2E9C-101B-9397-08002B2CF9AE}" pid="6" name="MSIP_Label_37f782e2-1048-4ae6-8561-ea50d7047004_SiteId">
    <vt:lpwstr>5d0b42b2-7ba0-42b9-bd88-2dd1558bd190</vt:lpwstr>
  </property>
  <property fmtid="{D5CDD505-2E9C-101B-9397-08002B2CF9AE}" pid="7" name="MSIP_Label_37f782e2-1048-4ae6-8561-ea50d7047004_ActionId">
    <vt:lpwstr>e15c33d1-4ab7-45de-a2cf-29260016d5d4</vt:lpwstr>
  </property>
  <property fmtid="{D5CDD505-2E9C-101B-9397-08002B2CF9AE}" pid="8" name="MSIP_Label_37f782e2-1048-4ae6-8561-ea50d7047004_ContentBits">
    <vt:lpwstr>2</vt:lpwstr>
  </property>
  <property fmtid="{D5CDD505-2E9C-101B-9397-08002B2CF9AE}" pid="9" name="MSIP_Label_37f782e2-1048-4ae6-8561-ea50d7047004_Tag">
    <vt:lpwstr>10, 3, 0, 1</vt:lpwstr>
  </property>
</Properties>
</file>