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W:\Z-PUBLICATIONS 2007-2025\CHIFFRES CLES 2025\MANUSCRIT\40. Vidéo\"/>
    </mc:Choice>
  </mc:AlternateContent>
  <xr:revisionPtr revIDLastSave="0" documentId="13_ncr:1_{A533D234-E644-4BED-A958-01392B191A8C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Sommaire" sheetId="1" r:id="rId1"/>
    <sheet name="Graphique 1" sheetId="3" r:id="rId2"/>
    <sheet name="Tableau 1" sheetId="13" r:id="rId3"/>
    <sheet name="Tableau 2" sheetId="9" r:id="rId4"/>
    <sheet name="Graphique 2" sheetId="4" r:id="rId5"/>
    <sheet name="Graphique 3" sheetId="18" r:id="rId6"/>
    <sheet name="Tableau 3" sheetId="16" r:id="rId7"/>
    <sheet name="Tableau 4" sheetId="17" r:id="rId8"/>
    <sheet name="Graphique 4" sheetId="19" r:id="rId9"/>
  </sheets>
  <definedNames>
    <definedName name="_xlnm.Database" localSheetId="6">#REF!</definedName>
    <definedName name="_xlnm.Database" localSheetId="7">#REF!</definedName>
    <definedName name="_xlnm.Database">#REF!</definedName>
    <definedName name="Programmes">#REF!</definedName>
    <definedName name="_xlnm.Print_Area" localSheetId="1">'Graphique 1'!$A$1:$G$18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C3" i="3"/>
</calcChain>
</file>

<file path=xl/sharedStrings.xml><?xml version="1.0" encoding="utf-8"?>
<sst xmlns="http://schemas.openxmlformats.org/spreadsheetml/2006/main" count="161" uniqueCount="127">
  <si>
    <t>DVD et Blu-ray</t>
  </si>
  <si>
    <t>DVD</t>
  </si>
  <si>
    <t>Blu-ray</t>
  </si>
  <si>
    <t>Vidéo à la demande</t>
  </si>
  <si>
    <t>Films français</t>
  </si>
  <si>
    <t>Films américains</t>
  </si>
  <si>
    <t>Autres nationalités</t>
  </si>
  <si>
    <t>15-24 ans</t>
  </si>
  <si>
    <t>25-34 ans</t>
  </si>
  <si>
    <t>Vidéo</t>
  </si>
  <si>
    <t>En %</t>
  </si>
  <si>
    <t>35-49 ans</t>
  </si>
  <si>
    <t>CSP+</t>
  </si>
  <si>
    <t>CSP-</t>
  </si>
  <si>
    <t>Vidéo «Physique »</t>
  </si>
  <si>
    <t>Télévision</t>
  </si>
  <si>
    <t>Télévision connectée</t>
  </si>
  <si>
    <t>Lecteur de DVD de salon</t>
  </si>
  <si>
    <t>Magnétoscope</t>
  </si>
  <si>
    <t>Home cinema</t>
  </si>
  <si>
    <t>Lecteur de support Blu-ray*</t>
  </si>
  <si>
    <t>Champ : France, personnes de 15 ans et plus.</t>
  </si>
  <si>
    <t>Titre</t>
  </si>
  <si>
    <t>Nationalité</t>
  </si>
  <si>
    <t>Espagne</t>
  </si>
  <si>
    <t>Champ : France.</t>
  </si>
  <si>
    <t>Vidéo physique</t>
  </si>
  <si>
    <t>France</t>
  </si>
  <si>
    <t>Population française</t>
  </si>
  <si>
    <t>Vidéo à la demande par abonnement</t>
  </si>
  <si>
    <t>lecteur de Blu-ray</t>
  </si>
  <si>
    <t>abonnement</t>
  </si>
  <si>
    <t>Paiement à l'acte - location</t>
  </si>
  <si>
    <t>Paiement à l'acte - vente</t>
  </si>
  <si>
    <t>Etats-Unis</t>
  </si>
  <si>
    <t>hommes</t>
  </si>
  <si>
    <t>femmes</t>
  </si>
  <si>
    <t>3-14 ans</t>
  </si>
  <si>
    <t>50 ans et +</t>
  </si>
  <si>
    <t>inactifs</t>
  </si>
  <si>
    <t>dont étudiants</t>
  </si>
  <si>
    <t>Total vidéo</t>
  </si>
  <si>
    <t xml:space="preserve">en % </t>
  </si>
  <si>
    <t>Allemagne</t>
  </si>
  <si>
    <t>Italie</t>
  </si>
  <si>
    <t>TOTAL</t>
  </si>
  <si>
    <t>-</t>
  </si>
  <si>
    <t>* 17% en comptant la catégorie 0-2 ans</t>
  </si>
  <si>
    <t>Consommateurs de vidéos à la demande</t>
  </si>
  <si>
    <t>Graphique 1 – Évolution du chiffre d’affaires de la vidéo, 2011-2022</t>
  </si>
  <si>
    <t>Tableau 3 - Evolution de l'utilisation entre 2017 et 2022 des dix plateformes payantes de vidéo à la demande les plus utilisées en 2022</t>
  </si>
  <si>
    <t>à la demande</t>
  </si>
  <si>
    <t>Linéaire</t>
  </si>
  <si>
    <t>Nombre de références actives*</t>
  </si>
  <si>
    <t>Chiffres d'affaires</t>
  </si>
  <si>
    <t>*références actives = programmes téléchargés au moins une fois au cours de la période.</t>
  </si>
  <si>
    <t>Tableau 1 : Taux d'équipement multimédia des foyers, 2008-2022</t>
  </si>
  <si>
    <t>Tableau 2 : Profil sociodémographique des consommateurs de VàD en 2022</t>
  </si>
  <si>
    <t>Graphique 2 : Évolution du chiffre d’affaires de la VàD payante 2012-2022 selon le type d'achat</t>
  </si>
  <si>
    <t>Tableau 4 - Les dix meilleures ventes en France de vidéo physique en valeur et les dix programmes les plus consommés en vidéo à la demande par abonnement en 2022</t>
  </si>
  <si>
    <t>Graphique 4 - Répartition des chiffres d’affaires des films en vidéo physique et du nombre de références actives en vidéo à la demande par nationalité en 2022</t>
  </si>
  <si>
    <t>Graphique 3- Répartition de la consommation vidéo des 18-64 ans (TV, VàD, autres vidéos sur internet y compris la plateformes gratuites de vidéos) selon le mode de consommation en 2018 et 2022</t>
  </si>
  <si>
    <t>Royaume-Uni</t>
  </si>
  <si>
    <t>Paiement à l'acte</t>
  </si>
  <si>
    <t>Source : CNC - Vertigo / DEPS, ministère de la Culture, 2023</t>
  </si>
  <si>
    <t>En millions d'euros constants base 2023</t>
  </si>
  <si>
    <t>T3 2019</t>
  </si>
  <si>
    <t>Harry Potter à l'école des sorciers</t>
  </si>
  <si>
    <t>VàD (VOD + EST**)</t>
  </si>
  <si>
    <t xml:space="preserve">** EST : téléchargement définitif </t>
  </si>
  <si>
    <t>Graphique 1 – Évolution du chiffre d’affaires de la vidéo, 2013-2024</t>
  </si>
  <si>
    <t>En millions d'euros constants base 2024</t>
  </si>
  <si>
    <t>* Équipement en matériels permettant la lecture du support Blu-ray : lecteur Blu-ray, console, box Internet de dernière génération.</t>
  </si>
  <si>
    <t>Source : CNC - GfK (AQOA dès 2018 pour la VàD) / DEPS, ministère de la Culture, 2025</t>
  </si>
  <si>
    <t>Source : CNC - GfK / DEPS, ministère de la Culture, 2025</t>
  </si>
  <si>
    <t>Tableau 2 - Profil sociodémographique des consommateurs de vidéos à la demande payante en 2024</t>
  </si>
  <si>
    <t>Champ : France, personnes de 3 ans et plus.</t>
  </si>
  <si>
    <t>Source : CNC - Harris interactive, Vertigo - Insee, Source : Insee, recensements et estimations de population 2024 /DEPS, ministère de la Culture, 2025</t>
  </si>
  <si>
    <t>Graphique 1 - Taux d'équipement multimédia des foyers, 2008-2024</t>
  </si>
  <si>
    <t xml:space="preserve">Apple TV+  </t>
  </si>
  <si>
    <t xml:space="preserve">Canal+ Séries  </t>
  </si>
  <si>
    <t xml:space="preserve">Disney+  </t>
  </si>
  <si>
    <t xml:space="preserve">Google Play  </t>
  </si>
  <si>
    <t xml:space="preserve">M6+ Max  </t>
  </si>
  <si>
    <t xml:space="preserve">Max  </t>
  </si>
  <si>
    <t>myCANAL</t>
  </si>
  <si>
    <t xml:space="preserve">Netflix  </t>
  </si>
  <si>
    <t xml:space="preserve">OCS  </t>
  </si>
  <si>
    <t xml:space="preserve">Orange  </t>
  </si>
  <si>
    <t xml:space="preserve">Paramount+  </t>
  </si>
  <si>
    <t xml:space="preserve">Prime Video  </t>
  </si>
  <si>
    <t xml:space="preserve">TF1+ Premium  </t>
  </si>
  <si>
    <t xml:space="preserve">Youtube Films &amp; Séries  </t>
  </si>
  <si>
    <t xml:space="preserve">Youtube Premium  </t>
  </si>
  <si>
    <t>Tableau 3 -Part des utilisateurs ayant consommé de lavidéo à la demande payante selon le service (%)</t>
  </si>
  <si>
    <t>Périmètre : services avec au moins 5% d'utilisateurs</t>
  </si>
  <si>
    <t>Lecture : 9,4 % des consommateurs de VàD payante ont déclaré avoir regardé des programmes sur Apple TV+ en 2024.</t>
  </si>
  <si>
    <t>NB2 : la liste des plateformes proposées aux répondants est fermée et se limite aux services de VàD présents dans ce classement.</t>
  </si>
  <si>
    <t>NB1 : En février 2023, le questionnaire administré par Vertigo a été modifié afin de mieux appréhender le public de la VàD. Ce changement a provoqué une rupture d'historique, ne permettant pas de comparaison avec les données antérieures. Seules les données de l'année 2024 sont présentées</t>
  </si>
  <si>
    <t>Graphique 2 – Évolution du chiffre d’affaires de la vidéo à la demande payante, 2012-2024 selon le type d'achat</t>
  </si>
  <si>
    <t>Source : CNC/GfK – AQOA /DEPS, ministère de la Culture, 2024</t>
  </si>
  <si>
    <t>T3 2024</t>
  </si>
  <si>
    <t>T32024</t>
  </si>
  <si>
    <t>Graphique 3 - Répartition de la consommation vidéo des 18-64 ans (TV, VàD, autres vidéos sur internet y compris la plateformes gratuites de vidéos) selon le mode de consommation en 2019 et 2024</t>
  </si>
  <si>
    <t>Source : CNC - Observatoire de la vidéo à la demande janvier 2025 - Ampere Analysis – Consumer / DEPS, ministère de la Culture, 2025</t>
  </si>
  <si>
    <t>Source : CNC, observatoire de la vidéo à la demande janvier 2025, AQOA-GfK (vidéo physique), Médiamétrie - Baromètre de la consommation SVOD / DEPS, ministère de la Culture, 2025</t>
  </si>
  <si>
    <t>Tableau 4 - Les dix meilleures ventes en France de vidéo physique en valeur et les dix programmes les plus consommés en vidéo à la demande par abonnement durant les 9 premiers mois de 2024</t>
  </si>
  <si>
    <t>Indiana Jones et le cadran de la destinée</t>
  </si>
  <si>
    <t>Oppenheimer</t>
  </si>
  <si>
    <t>Avatar : la voie de l'eau</t>
  </si>
  <si>
    <t>Un p'tit truc en plus</t>
  </si>
  <si>
    <t>Dune : deuxième partie</t>
  </si>
  <si>
    <t>Dune (2021)</t>
  </si>
  <si>
    <t>Wish : Asha et la bonne étoile</t>
  </si>
  <si>
    <t>Equalizer 3</t>
  </si>
  <si>
    <t>Harry Potter et les reliques de la mort partie 2</t>
  </si>
  <si>
    <t>Anatomie d'une chute</t>
  </si>
  <si>
    <t>Chasse gardée</t>
  </si>
  <si>
    <t>Cocorico</t>
  </si>
  <si>
    <t>Aquaman et le royaume perdu</t>
  </si>
  <si>
    <t>Les Trois Mousquetaires : Milady</t>
  </si>
  <si>
    <t>Etats-Unis, Grande Bretagne</t>
  </si>
  <si>
    <t>Grande Bretagne, Etats-Unis</t>
  </si>
  <si>
    <t>Grande Bretagne</t>
  </si>
  <si>
    <t>Graphique 4 - Répartition des chiffres d’affaires des films en vidéo physique et en vidéo à la demande (VOD + EST) par nationalité en 2018 et 2024</t>
  </si>
  <si>
    <t>Source : CNC - GfK - AQOA / DEPS, Ministère de la Culture, 2025</t>
  </si>
  <si>
    <t>14*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</si>
</sst>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#,##0.00&quot;    &quot;;#,##0.00&quot;    &quot;;&quot;-&quot;#&quot;    &quot;;@&quot; &quot;"/>
    <numFmt numFmtId="166" formatCode="#,##0.00&quot; &quot;[$€-40C];[Red]&quot;-&quot;#,##0.00&quot; &quot;[$€-40C]"/>
    <numFmt numFmtId="167" formatCode="0.0%"/>
    <numFmt numFmtId="168" formatCode="0,,"/>
    <numFmt numFmtId="169" formatCode="_-* #,##0_-;\-* #,##0_-;_-* &quot;-&quot;??_-;_-@_-"/>
  </numFmts>
  <fonts count="39" x14ac:knownFonts="1">
    <font>
      <sz val="11"/>
      <color rgb="FF000000"/>
      <name val="Albany AMT"/>
      <family val="2"/>
    </font>
    <font>
      <sz val="11"/>
      <color theme="1"/>
      <name val="Calibri"/>
      <family val="2"/>
      <scheme val="minor"/>
    </font>
    <font>
      <sz val="11"/>
      <color rgb="FF000000"/>
      <name val="Albany AMT"/>
      <family val="2"/>
    </font>
    <font>
      <sz val="10"/>
      <color rgb="FF000000"/>
      <name val="Arial"/>
      <family val="2"/>
    </font>
    <font>
      <b/>
      <i/>
      <sz val="16"/>
      <color rgb="FF000000"/>
      <name val="Albany AMT"/>
      <family val="2"/>
    </font>
    <font>
      <sz val="10"/>
      <color rgb="FF000000"/>
      <name val="MS Sans Serif"/>
    </font>
    <font>
      <b/>
      <i/>
      <u/>
      <sz val="11"/>
      <color rgb="FF000000"/>
      <name val="Albany AMT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CCCCCC"/>
      <name val="Arial"/>
      <family val="2"/>
    </font>
    <font>
      <sz val="8"/>
      <color rgb="FFDDDDDD"/>
      <name val="Arial"/>
      <family val="2"/>
    </font>
    <font>
      <sz val="8"/>
      <color rgb="FFB2B2B2"/>
      <name val="Arial"/>
      <family val="2"/>
    </font>
    <font>
      <b/>
      <sz val="8"/>
      <color rgb="FFCCCCCC"/>
      <name val="Arial"/>
      <family val="2"/>
    </font>
    <font>
      <u/>
      <sz val="11"/>
      <color theme="10"/>
      <name val="Albany AMT"/>
      <family val="2"/>
    </font>
    <font>
      <sz val="10"/>
      <name val="MS Sans Serif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10"/>
      <name val="MS Sans Serif"/>
      <family val="2"/>
    </font>
    <font>
      <sz val="8"/>
      <color theme="0" tint="-0.499984740745262"/>
      <name val="Arial"/>
      <family val="2"/>
    </font>
    <font>
      <sz val="11"/>
      <color theme="0" tint="-0.499984740745262"/>
      <name val="Albany AMT"/>
      <family val="2"/>
    </font>
    <font>
      <u/>
      <sz val="10"/>
      <color theme="10"/>
      <name val="Arial"/>
      <family val="2"/>
    </font>
    <font>
      <u/>
      <sz val="10"/>
      <color theme="10"/>
      <name val="Albany AMT"/>
      <family val="2"/>
    </font>
    <font>
      <u/>
      <sz val="11"/>
      <color theme="11"/>
      <name val="Albany AMT"/>
      <family val="2"/>
    </font>
    <font>
      <sz val="11"/>
      <name val="Albany AMT"/>
      <family val="2"/>
    </font>
    <font>
      <sz val="8"/>
      <color rgb="FF000000"/>
      <name val="Albany AMT"/>
      <family val="2"/>
    </font>
    <font>
      <sz val="8"/>
      <name val="Albany AMT"/>
      <family val="2"/>
    </font>
    <font>
      <b/>
      <sz val="8"/>
      <name val="Albany AMT"/>
      <family val="2"/>
    </font>
    <font>
      <sz val="10"/>
      <name val="Arial"/>
      <family val="2"/>
    </font>
    <font>
      <b/>
      <sz val="8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9" fontId="2" fillId="0" borderId="0" applyFont="0" applyBorder="0" applyProtection="0"/>
    <xf numFmtId="165" fontId="3" fillId="0" borderId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2" fillId="0" borderId="0"/>
    <xf numFmtId="0" fontId="17" fillId="0" borderId="0"/>
    <xf numFmtId="0" fontId="27" fillId="0" borderId="0"/>
    <xf numFmtId="44" fontId="1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7" fillId="0" borderId="0"/>
    <xf numFmtId="44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3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2" fontId="12" fillId="0" borderId="0" xfId="0" applyNumberFormat="1" applyFont="1"/>
    <xf numFmtId="0" fontId="13" fillId="0" borderId="0" xfId="0" applyFont="1"/>
    <xf numFmtId="0" fontId="8" fillId="0" borderId="0" xfId="0" applyFont="1" applyBorder="1"/>
    <xf numFmtId="0" fontId="8" fillId="0" borderId="3" xfId="0" applyFont="1" applyBorder="1"/>
    <xf numFmtId="3" fontId="10" fillId="0" borderId="0" xfId="5" applyNumberFormat="1" applyFont="1" applyFill="1" applyAlignment="1" applyProtection="1"/>
    <xf numFmtId="0" fontId="7" fillId="0" borderId="0" xfId="0" applyFont="1" applyBorder="1"/>
    <xf numFmtId="9" fontId="8" fillId="0" borderId="0" xfId="1" applyFont="1"/>
    <xf numFmtId="9" fontId="8" fillId="0" borderId="0" xfId="0" applyNumberFormat="1" applyFont="1"/>
    <xf numFmtId="167" fontId="8" fillId="0" borderId="0" xfId="0" applyNumberFormat="1" applyFont="1" applyBorder="1"/>
    <xf numFmtId="1" fontId="8" fillId="0" borderId="0" xfId="0" applyNumberFormat="1" applyFont="1" applyBorder="1" applyAlignment="1">
      <alignment horizontal="right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1" fontId="8" fillId="0" borderId="4" xfId="0" applyNumberFormat="1" applyFont="1" applyBorder="1" applyAlignment="1">
      <alignment horizontal="left"/>
    </xf>
    <xf numFmtId="0" fontId="7" fillId="0" borderId="0" xfId="0" applyFont="1" applyBorder="1" applyAlignment="1"/>
    <xf numFmtId="1" fontId="8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 applyAlignment="1">
      <alignment horizontal="center" wrapText="1"/>
    </xf>
    <xf numFmtId="9" fontId="8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1" fontId="9" fillId="0" borderId="0" xfId="0" applyNumberFormat="1" applyFont="1" applyBorder="1" applyAlignment="1">
      <alignment horizontal="right"/>
    </xf>
    <xf numFmtId="0" fontId="24" fillId="0" borderId="12" xfId="0" quotePrefix="1" applyFont="1" applyBorder="1" applyAlignment="1">
      <alignment horizontal="center" vertical="center"/>
    </xf>
    <xf numFmtId="0" fontId="24" fillId="0" borderId="13" xfId="0" quotePrefix="1" applyFont="1" applyBorder="1" applyAlignment="1">
      <alignment horizontal="center" vertical="center"/>
    </xf>
    <xf numFmtId="3" fontId="24" fillId="0" borderId="14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/>
    </xf>
    <xf numFmtId="1" fontId="24" fillId="0" borderId="5" xfId="0" applyNumberFormat="1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167" fontId="19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8" fillId="0" borderId="14" xfId="0" applyNumberFormat="1" applyFont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1" fontId="25" fillId="0" borderId="8" xfId="0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right"/>
    </xf>
    <xf numFmtId="0" fontId="29" fillId="0" borderId="0" xfId="0" applyFont="1" applyBorder="1"/>
    <xf numFmtId="3" fontId="28" fillId="0" borderId="0" xfId="0" applyNumberFormat="1" applyFont="1" applyBorder="1" applyAlignment="1">
      <alignment horizontal="right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9" fontId="10" fillId="0" borderId="0" xfId="1" applyFont="1"/>
    <xf numFmtId="0" fontId="30" fillId="0" borderId="0" xfId="8" applyFont="1"/>
    <xf numFmtId="0" fontId="3" fillId="0" borderId="0" xfId="0" applyFont="1"/>
    <xf numFmtId="0" fontId="31" fillId="0" borderId="0" xfId="8" applyFont="1"/>
    <xf numFmtId="0" fontId="19" fillId="0" borderId="0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3" fontId="19" fillId="0" borderId="5" xfId="0" applyNumberFormat="1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1" fontId="19" fillId="0" borderId="11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9" fontId="19" fillId="0" borderId="12" xfId="0" applyNumberFormat="1" applyFont="1" applyBorder="1" applyAlignment="1">
      <alignment horizontal="center"/>
    </xf>
    <xf numFmtId="9" fontId="19" fillId="0" borderId="8" xfId="0" applyNumberFormat="1" applyFont="1" applyBorder="1" applyAlignment="1">
      <alignment horizontal="center"/>
    </xf>
    <xf numFmtId="9" fontId="19" fillId="0" borderId="14" xfId="0" applyNumberFormat="1" applyFont="1" applyBorder="1" applyAlignment="1">
      <alignment horizontal="center"/>
    </xf>
    <xf numFmtId="9" fontId="19" fillId="0" borderId="3" xfId="0" applyNumberFormat="1" applyFont="1" applyBorder="1" applyAlignment="1">
      <alignment horizontal="center"/>
    </xf>
    <xf numFmtId="9" fontId="19" fillId="0" borderId="13" xfId="0" applyNumberFormat="1" applyFont="1" applyBorder="1" applyAlignment="1">
      <alignment horizontal="center"/>
    </xf>
    <xf numFmtId="9" fontId="19" fillId="0" borderId="7" xfId="0" applyNumberFormat="1" applyFont="1" applyBorder="1" applyAlignment="1">
      <alignment horizontal="center"/>
    </xf>
    <xf numFmtId="0" fontId="19" fillId="0" borderId="9" xfId="0" applyFont="1" applyBorder="1"/>
    <xf numFmtId="0" fontId="25" fillId="2" borderId="0" xfId="0" applyFont="1" applyFill="1"/>
    <xf numFmtId="9" fontId="19" fillId="0" borderId="14" xfId="0" quotePrefix="1" applyNumberFormat="1" applyFont="1" applyBorder="1" applyAlignment="1">
      <alignment horizontal="center"/>
    </xf>
    <xf numFmtId="0" fontId="25" fillId="0" borderId="9" xfId="0" applyFont="1" applyBorder="1"/>
    <xf numFmtId="0" fontId="25" fillId="0" borderId="9" xfId="13" applyFont="1" applyBorder="1"/>
    <xf numFmtId="0" fontId="34" fillId="0" borderId="0" xfId="0" applyFont="1"/>
    <xf numFmtId="0" fontId="35" fillId="0" borderId="0" xfId="0" applyFont="1"/>
    <xf numFmtId="0" fontId="35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6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/>
    </xf>
    <xf numFmtId="167" fontId="8" fillId="0" borderId="4" xfId="0" applyNumberFormat="1" applyFont="1" applyBorder="1" applyAlignment="1">
      <alignment horizontal="left"/>
    </xf>
    <xf numFmtId="167" fontId="8" fillId="0" borderId="13" xfId="0" applyNumberFormat="1" applyFont="1" applyBorder="1" applyAlignment="1">
      <alignment horizontal="left"/>
    </xf>
    <xf numFmtId="11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9" fontId="19" fillId="0" borderId="0" xfId="1" applyFont="1"/>
    <xf numFmtId="168" fontId="24" fillId="0" borderId="9" xfId="21" applyNumberFormat="1" applyFont="1" applyBorder="1" applyAlignment="1">
      <alignment horizontal="right"/>
    </xf>
    <xf numFmtId="164" fontId="8" fillId="0" borderId="0" xfId="0" applyNumberFormat="1" applyFont="1"/>
    <xf numFmtId="0" fontId="28" fillId="0" borderId="6" xfId="0" applyFont="1" applyBorder="1" applyAlignment="1">
      <alignment horizontal="center"/>
    </xf>
    <xf numFmtId="0" fontId="28" fillId="0" borderId="6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9" fontId="28" fillId="0" borderId="6" xfId="0" applyNumberFormat="1" applyFont="1" applyBorder="1" applyAlignment="1">
      <alignment horizontal="center"/>
    </xf>
    <xf numFmtId="9" fontId="28" fillId="0" borderId="6" xfId="0" applyNumberFormat="1" applyFont="1" applyBorder="1" applyAlignment="1">
      <alignment horizontal="center" vertical="center"/>
    </xf>
    <xf numFmtId="9" fontId="28" fillId="0" borderId="0" xfId="0" applyNumberFormat="1" applyFont="1" applyAlignment="1">
      <alignment horizontal="center" vertical="center"/>
    </xf>
    <xf numFmtId="0" fontId="38" fillId="0" borderId="0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23" fillId="0" borderId="9" xfId="0" applyFont="1" applyBorder="1"/>
    <xf numFmtId="0" fontId="34" fillId="0" borderId="6" xfId="0" applyFont="1" applyBorder="1" applyAlignment="1">
      <alignment horizontal="center" vertical="center"/>
    </xf>
    <xf numFmtId="11" fontId="8" fillId="0" borderId="15" xfId="0" applyNumberFormat="1" applyFont="1" applyBorder="1" applyAlignment="1">
      <alignment horizontal="left"/>
    </xf>
    <xf numFmtId="11" fontId="8" fillId="0" borderId="5" xfId="0" applyNumberFormat="1" applyFont="1" applyBorder="1" applyAlignment="1">
      <alignment horizontal="left"/>
    </xf>
    <xf numFmtId="167" fontId="8" fillId="0" borderId="0" xfId="1" applyNumberFormat="1" applyFont="1"/>
    <xf numFmtId="164" fontId="19" fillId="0" borderId="0" xfId="0" applyNumberFormat="1" applyFont="1"/>
    <xf numFmtId="169" fontId="10" fillId="0" borderId="0" xfId="27" applyNumberFormat="1" applyFont="1"/>
    <xf numFmtId="164" fontId="24" fillId="0" borderId="0" xfId="17" applyNumberFormat="1" applyFont="1" applyFill="1" applyBorder="1" applyAlignment="1">
      <alignment horizontal="right"/>
    </xf>
    <xf numFmtId="164" fontId="8" fillId="0" borderId="0" xfId="0" applyNumberFormat="1" applyFont="1" applyBorder="1"/>
    <xf numFmtId="0" fontId="23" fillId="0" borderId="0" xfId="0" applyFont="1" applyFill="1" applyBorder="1" applyAlignment="1">
      <alignment horizontal="right" vertical="center" wrapText="1"/>
    </xf>
    <xf numFmtId="164" fontId="24" fillId="0" borderId="0" xfId="17" quotePrefix="1" applyNumberFormat="1" applyFont="1" applyFill="1" applyBorder="1" applyAlignment="1">
      <alignment horizontal="right"/>
    </xf>
    <xf numFmtId="0" fontId="24" fillId="0" borderId="0" xfId="17" applyFont="1"/>
    <xf numFmtId="0" fontId="24" fillId="0" borderId="9" xfId="17" applyFont="1" applyBorder="1"/>
    <xf numFmtId="164" fontId="24" fillId="0" borderId="9" xfId="17" applyNumberFormat="1" applyFont="1" applyBorder="1" applyAlignment="1">
      <alignment horizontal="right"/>
    </xf>
    <xf numFmtId="164" fontId="24" fillId="0" borderId="19" xfId="17" applyNumberFormat="1" applyFont="1" applyBorder="1" applyAlignment="1">
      <alignment horizontal="right"/>
    </xf>
    <xf numFmtId="0" fontId="8" fillId="0" borderId="0" xfId="0" applyFont="1" applyFill="1" applyBorder="1"/>
    <xf numFmtId="0" fontId="19" fillId="0" borderId="0" xfId="17" applyFont="1"/>
    <xf numFmtId="168" fontId="23" fillId="0" borderId="9" xfId="21" applyNumberFormat="1" applyFont="1" applyBorder="1" applyAlignment="1">
      <alignment horizontal="right"/>
    </xf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8" fillId="0" borderId="11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4" fillId="0" borderId="15" xfId="1" applyNumberFormat="1" applyFont="1" applyBorder="1" applyAlignment="1">
      <alignment horizontal="center"/>
    </xf>
    <xf numFmtId="0" fontId="24" fillId="0" borderId="4" xfId="1" applyNumberFormat="1" applyFont="1" applyBorder="1" applyAlignment="1">
      <alignment horizontal="center"/>
    </xf>
    <xf numFmtId="0" fontId="24" fillId="0" borderId="5" xfId="1" applyNumberFormat="1" applyFont="1" applyBorder="1" applyAlignment="1">
      <alignment horizontal="center"/>
    </xf>
  </cellXfs>
  <cellStyles count="32">
    <cellStyle name="Euro" xfId="19" xr:uid="{00000000-0005-0000-0000-000000000000}"/>
    <cellStyle name="Euro 2" xfId="22" xr:uid="{00000000-0005-0000-0000-000001000000}"/>
    <cellStyle name="Excel Built-in Normal" xfId="16" xr:uid="{00000000-0005-0000-0000-000002000000}"/>
    <cellStyle name="Excel_BuiltIn_Comma" xfId="2" xr:uid="{00000000-0005-0000-0000-000003000000}"/>
    <cellStyle name="Heading" xfId="3" xr:uid="{00000000-0005-0000-0000-000004000000}"/>
    <cellStyle name="Heading1" xfId="4" xr:uid="{00000000-0005-0000-0000-000005000000}"/>
    <cellStyle name="Lien hypertexte" xfId="8" builtinId="8"/>
    <cellStyle name="Lien hypertexte 2" xfId="10" xr:uid="{00000000-0005-0000-0000-000007000000}"/>
    <cellStyle name="Lien hypertexte 3" xfId="12" xr:uid="{00000000-0005-0000-0000-000008000000}"/>
    <cellStyle name="Lien hypertexte 4" xfId="14" xr:uid="{00000000-0005-0000-0000-000009000000}"/>
    <cellStyle name="Lien hypertexte visité" xfId="20" builtinId="9" hidden="1"/>
    <cellStyle name="Milliers" xfId="27" builtinId="3"/>
    <cellStyle name="Milliers 2" xfId="26" xr:uid="{00000000-0005-0000-0000-00000B000000}"/>
    <cellStyle name="Milliers 2 2" xfId="31" xr:uid="{8B5D4B9C-FFE7-4177-92A9-695BA959B5D4}"/>
    <cellStyle name="Milliers 3" xfId="24" xr:uid="{00000000-0005-0000-0000-00000C000000}"/>
    <cellStyle name="Milliers 3 2" xfId="29" xr:uid="{74508717-6A73-4CAF-A1A4-F9D6C8AC96C0}"/>
    <cellStyle name="Normal" xfId="0" builtinId="0" customBuiltin="1"/>
    <cellStyle name="Normal 2" xfId="5" xr:uid="{00000000-0005-0000-0000-00000E000000}"/>
    <cellStyle name="Normal 2 2" xfId="15" xr:uid="{00000000-0005-0000-0000-00000F000000}"/>
    <cellStyle name="Normal 2 2 2" xfId="30" xr:uid="{9A7A00D4-87DB-490C-90FD-3F5DA55C1F26}"/>
    <cellStyle name="Normal 2 3" xfId="18" xr:uid="{00000000-0005-0000-0000-000010000000}"/>
    <cellStyle name="Normal 3" xfId="9" xr:uid="{00000000-0005-0000-0000-000011000000}"/>
    <cellStyle name="Normal 3 2" xfId="23" xr:uid="{00000000-0005-0000-0000-000012000000}"/>
    <cellStyle name="Normal 3 3" xfId="28" xr:uid="{450E621A-7510-4307-9A80-1E53077FD28F}"/>
    <cellStyle name="Normal 4" xfId="11" xr:uid="{00000000-0005-0000-0000-000013000000}"/>
    <cellStyle name="Normal 5" xfId="13" xr:uid="{00000000-0005-0000-0000-000014000000}"/>
    <cellStyle name="Normal 6" xfId="21" xr:uid="{00000000-0005-0000-0000-000015000000}"/>
    <cellStyle name="Normal_Chap 08 Bilan 2007" xfId="17" xr:uid="{00000000-0005-0000-0000-000016000000}"/>
    <cellStyle name="Pourcentage" xfId="1" builtinId="5" customBuiltin="1"/>
    <cellStyle name="Pourcentage 2" xfId="25" xr:uid="{00000000-0005-0000-0000-000018000000}"/>
    <cellStyle name="Result" xfId="6" xr:uid="{00000000-0005-0000-0000-000019000000}"/>
    <cellStyle name="Result2" xfId="7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223425196850394"/>
          <c:y val="4.6296296296296294E-2"/>
          <c:w val="0.78276574803149601"/>
          <c:h val="0.73577136191309422"/>
        </c:manualLayout>
      </c:layout>
      <c:lineChart>
        <c:grouping val="standard"/>
        <c:varyColors val="0"/>
        <c:ser>
          <c:idx val="2"/>
          <c:order val="0"/>
          <c:tx>
            <c:strRef>
              <c:f>'Graphique 1'!$D$5</c:f>
              <c:strCache>
                <c:ptCount val="1"/>
                <c:pt idx="0">
                  <c:v>Vidéo «Physique »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5F-41EE-A21C-7A5A109D893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F-41EE-A21C-7A5A109D89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F-41EE-A21C-7A5A109D893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F-41EE-A21C-7A5A109D89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F-41EE-A21C-7A5A109D89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F-41EE-A21C-7A5A109D89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F-41EE-A21C-7A5A109D893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5F-41EE-A21C-7A5A109D893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5F-41EE-A21C-7A5A109D893A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C-4602-AE0B-1F638D9FD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1'!$A$6:$A$16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1'!$D$6:$D$16</c:f>
              <c:numCache>
                <c:formatCode>#,##0</c:formatCode>
                <c:ptCount val="11"/>
                <c:pt idx="0">
                  <c:v>995876.98649434536</c:v>
                </c:pt>
                <c:pt idx="1">
                  <c:v>872267.2668844132</c:v>
                </c:pt>
                <c:pt idx="2">
                  <c:v>731466.77691669983</c:v>
                </c:pt>
                <c:pt idx="3">
                  <c:v>651945.18215262494</c:v>
                </c:pt>
                <c:pt idx="4">
                  <c:v>533758.27596544405</c:v>
                </c:pt>
                <c:pt idx="5">
                  <c:v>477939.60180177476</c:v>
                </c:pt>
                <c:pt idx="6">
                  <c:v>346437.63196488778</c:v>
                </c:pt>
                <c:pt idx="7">
                  <c:v>281143.84113738942</c:v>
                </c:pt>
                <c:pt idx="8">
                  <c:v>253980.54500783875</c:v>
                </c:pt>
                <c:pt idx="9">
                  <c:v>202432.87884154211</c:v>
                </c:pt>
                <c:pt idx="10">
                  <c:v>181859.44470177978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E8-42A0-9C63-20083C87AE10}"/>
            </c:ext>
          </c:extLst>
        </c:ser>
        <c:ser>
          <c:idx val="3"/>
          <c:order val="1"/>
          <c:tx>
            <c:strRef>
              <c:f>'Graphique 1'!$E$5</c:f>
              <c:strCache>
                <c:ptCount val="1"/>
                <c:pt idx="0">
                  <c:v>Vidéo à la demande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F-41EE-A21C-7A5A109D893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F-41EE-A21C-7A5A109D89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F-41EE-A21C-7A5A109D893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F-41EE-A21C-7A5A109D89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F-41EE-A21C-7A5A109D89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F-41EE-A21C-7A5A109D893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5F-41EE-A21C-7A5A109D893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5F-41EE-A21C-7A5A109D893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5F-41EE-A21C-7A5A109D893A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AC-4602-AE0B-1F638D9FD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1'!$A$6:$A$16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'Graphique 1'!$E$6:$E$16</c:f>
              <c:numCache>
                <c:formatCode>#,##0</c:formatCode>
                <c:ptCount val="11"/>
                <c:pt idx="0">
                  <c:v>327022.04648195446</c:v>
                </c:pt>
                <c:pt idx="1">
                  <c:v>391595.50678164774</c:v>
                </c:pt>
                <c:pt idx="2">
                  <c:v>450574.01517783594</c:v>
                </c:pt>
                <c:pt idx="3">
                  <c:v>589445.87646310381</c:v>
                </c:pt>
                <c:pt idx="4">
                  <c:v>939605.46660231671</c:v>
                </c:pt>
                <c:pt idx="5">
                  <c:v>1295605.7991424489</c:v>
                </c:pt>
                <c:pt idx="6">
                  <c:v>1823378.8321058</c:v>
                </c:pt>
                <c:pt idx="7">
                  <c:v>2179723.1073374813</c:v>
                </c:pt>
                <c:pt idx="8">
                  <c:v>2248493.0374651002</c:v>
                </c:pt>
                <c:pt idx="9">
                  <c:v>2309345.9426618698</c:v>
                </c:pt>
                <c:pt idx="10">
                  <c:v>2525420.2893339503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E8-42A0-9C63-20083C87AE1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09002168"/>
        <c:axId val="409002496"/>
      </c:lineChart>
      <c:catAx>
        <c:axId val="40900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9002496"/>
        <c:crosses val="autoZero"/>
        <c:auto val="1"/>
        <c:lblAlgn val="ctr"/>
        <c:lblOffset val="100"/>
        <c:noMultiLvlLbl val="0"/>
      </c:catAx>
      <c:valAx>
        <c:axId val="40900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09002168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28805774278213"/>
          <c:y val="0.91724482356372106"/>
          <c:w val="0.6265349956255468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2'!$A$5</c:f>
              <c:strCache>
                <c:ptCount val="1"/>
                <c:pt idx="0">
                  <c:v>Paiement à l'acte - location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2'!$B$4:$N$4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'Graphique 2'!$B$5:$N$5</c:f>
              <c:numCache>
                <c:formatCode>0\ \ </c:formatCode>
                <c:ptCount val="13"/>
                <c:pt idx="0">
                  <c:v>220161351.83524275</c:v>
                </c:pt>
                <c:pt idx="1">
                  <c:v>211219076.77795681</c:v>
                </c:pt>
                <c:pt idx="2">
                  <c:v>222519306.52913409</c:v>
                </c:pt>
                <c:pt idx="3">
                  <c:v>215807753.64520112</c:v>
                </c:pt>
                <c:pt idx="4">
                  <c:v>205465939.29069799</c:v>
                </c:pt>
                <c:pt idx="5">
                  <c:v>197063717.17680055</c:v>
                </c:pt>
                <c:pt idx="6">
                  <c:v>211747004.82625484</c:v>
                </c:pt>
                <c:pt idx="7">
                  <c:v>187841331.20533589</c:v>
                </c:pt>
                <c:pt idx="8">
                  <c:v>190622926.02384287</c:v>
                </c:pt>
                <c:pt idx="9">
                  <c:v>160405209.921341</c:v>
                </c:pt>
                <c:pt idx="10">
                  <c:v>175682636.86706421</c:v>
                </c:pt>
                <c:pt idx="11">
                  <c:v>165739258.57676351</c:v>
                </c:pt>
                <c:pt idx="12">
                  <c:v>168279659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0-4732-8D33-56C23E0AD48A}"/>
            </c:ext>
          </c:extLst>
        </c:ser>
        <c:ser>
          <c:idx val="1"/>
          <c:order val="1"/>
          <c:tx>
            <c:strRef>
              <c:f>'Graphique 2'!$A$6</c:f>
              <c:strCache>
                <c:ptCount val="1"/>
                <c:pt idx="0">
                  <c:v>Paiement à l'acte - vente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2'!$B$4:$N$4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'Graphique 2'!$B$6:$N$6</c:f>
              <c:numCache>
                <c:formatCode>0\ \ </c:formatCode>
                <c:ptCount val="13"/>
                <c:pt idx="0">
                  <c:v>61792118.258592568</c:v>
                </c:pt>
                <c:pt idx="1">
                  <c:v>51515561.539233223</c:v>
                </c:pt>
                <c:pt idx="2">
                  <c:v>68431753.00816077</c:v>
                </c:pt>
                <c:pt idx="3">
                  <c:v>74015529.636350423</c:v>
                </c:pt>
                <c:pt idx="4">
                  <c:v>83599282.79805769</c:v>
                </c:pt>
                <c:pt idx="5">
                  <c:v>89837548.896237195</c:v>
                </c:pt>
                <c:pt idx="6">
                  <c:v>92486540.926640943</c:v>
                </c:pt>
                <c:pt idx="7">
                  <c:v>94190270.700333491</c:v>
                </c:pt>
                <c:pt idx="8">
                  <c:v>110504209.39949298</c:v>
                </c:pt>
                <c:pt idx="9">
                  <c:v>86614331.294297919</c:v>
                </c:pt>
                <c:pt idx="10">
                  <c:v>90051193.302350044</c:v>
                </c:pt>
                <c:pt idx="11">
                  <c:v>92437802.96887967</c:v>
                </c:pt>
                <c:pt idx="12">
                  <c:v>88793448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C-42FB-84D3-CECC2C87F978}"/>
            </c:ext>
          </c:extLst>
        </c:ser>
        <c:ser>
          <c:idx val="3"/>
          <c:order val="3"/>
          <c:tx>
            <c:strRef>
              <c:f>'Graphique 2'!$A$8</c:f>
              <c:strCache>
                <c:ptCount val="1"/>
                <c:pt idx="0">
                  <c:v>abonnement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2'!$B$4:$N$4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'Graphique 2'!$B$8:$N$8</c:f>
              <c:numCache>
                <c:formatCode>0\ \ </c:formatCode>
                <c:ptCount val="13"/>
                <c:pt idx="0">
                  <c:v>33608982.247749515</c:v>
                </c:pt>
                <c:pt idx="1">
                  <c:v>34725603.932736292</c:v>
                </c:pt>
                <c:pt idx="2">
                  <c:v>36070986.944659576</c:v>
                </c:pt>
                <c:pt idx="3">
                  <c:v>101772223.50009623</c:v>
                </c:pt>
                <c:pt idx="4">
                  <c:v>161508793.08908021</c:v>
                </c:pt>
                <c:pt idx="5">
                  <c:v>302544610.39006603</c:v>
                </c:pt>
                <c:pt idx="6">
                  <c:v>635371920.84942091</c:v>
                </c:pt>
                <c:pt idx="7">
                  <c:v>1013574197.2367795</c:v>
                </c:pt>
                <c:pt idx="8">
                  <c:v>1522251696.6824646</c:v>
                </c:pt>
                <c:pt idx="9">
                  <c:v>1932703566.1218426</c:v>
                </c:pt>
                <c:pt idx="10">
                  <c:v>1982759207.2956858</c:v>
                </c:pt>
                <c:pt idx="11">
                  <c:v>2051168881.1162269</c:v>
                </c:pt>
                <c:pt idx="12">
                  <c:v>2268347182.33395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3C-42FB-84D3-CECC2C87F9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95941648"/>
        <c:axId val="29594460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'Graphique 2'!$A$7</c15:sqref>
                        </c15:formulaRef>
                      </c:ext>
                    </c:extLst>
                    <c:strCache>
                      <c:ptCount val="1"/>
                      <c:pt idx="0">
                        <c:v>Paiement à l'acte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'Graphique 2'!$B$4:$N$4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  <c:pt idx="12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'Graphique 2'!$B$7:$N$7</c15:sqref>
                        </c15:formulaRef>
                      </c:ext>
                    </c:extLst>
                    <c:numCache>
                      <c:formatCode>0\ \ </c:formatCode>
                      <c:ptCount val="13"/>
                      <c:pt idx="0">
                        <c:v>281953470.09383529</c:v>
                      </c:pt>
                      <c:pt idx="1">
                        <c:v>262734638.31719002</c:v>
                      </c:pt>
                      <c:pt idx="2">
                        <c:v>290951059.53729486</c:v>
                      </c:pt>
                      <c:pt idx="3">
                        <c:v>289823283.28155154</c:v>
                      </c:pt>
                      <c:pt idx="4">
                        <c:v>289065222.08875567</c:v>
                      </c:pt>
                      <c:pt idx="5">
                        <c:v>286901266.07303774</c:v>
                      </c:pt>
                      <c:pt idx="6">
                        <c:v>304233545.75289577</c:v>
                      </c:pt>
                      <c:pt idx="7">
                        <c:v>282031601.90566939</c:v>
                      </c:pt>
                      <c:pt idx="8">
                        <c:v>301127135.42333585</c:v>
                      </c:pt>
                      <c:pt idx="9">
                        <c:v>247019541.21563894</c:v>
                      </c:pt>
                      <c:pt idx="10">
                        <c:v>265733830.16941425</c:v>
                      </c:pt>
                      <c:pt idx="11">
                        <c:v>258177061.54564318</c:v>
                      </c:pt>
                      <c:pt idx="12">
                        <c:v>257073107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33C-42FB-84D3-CECC2C87F97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'Graphique 2'!$A$9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'Graphique 2'!$B$4:$N$4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  <c:pt idx="12">
                        <c:v>2024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'Graphique 2'!$B$9:$N$9</c15:sqref>
                        </c15:formulaRef>
                      </c:ext>
                    </c:extLst>
                    <c:numCache>
                      <c:formatCode>0\ \ </c:formatCode>
                      <c:ptCount val="13"/>
                      <c:pt idx="0">
                        <c:v>315562452.34158486</c:v>
                      </c:pt>
                      <c:pt idx="1">
                        <c:v>297460242.24992633</c:v>
                      </c:pt>
                      <c:pt idx="2">
                        <c:v>327022046.48195446</c:v>
                      </c:pt>
                      <c:pt idx="3">
                        <c:v>391595506.78164774</c:v>
                      </c:pt>
                      <c:pt idx="4">
                        <c:v>450574015.17783594</c:v>
                      </c:pt>
                      <c:pt idx="5">
                        <c:v>589445876.46310377</c:v>
                      </c:pt>
                      <c:pt idx="6">
                        <c:v>939605466.60231674</c:v>
                      </c:pt>
                      <c:pt idx="7">
                        <c:v>1295605799.1424489</c:v>
                      </c:pt>
                      <c:pt idx="8">
                        <c:v>1823378832.1058006</c:v>
                      </c:pt>
                      <c:pt idx="9">
                        <c:v>2179723107.3374815</c:v>
                      </c:pt>
                      <c:pt idx="10">
                        <c:v>2248493037.4651003</c:v>
                      </c:pt>
                      <c:pt idx="11">
                        <c:v>2309345942.66187</c:v>
                      </c:pt>
                      <c:pt idx="12">
                        <c:v>2525420289.33395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33C-42FB-84D3-CECC2C87F978}"/>
                  </c:ext>
                </c:extLst>
              </c15:ser>
            </c15:filteredBarSeries>
          </c:ext>
        </c:extLst>
      </c:barChart>
      <c:catAx>
        <c:axId val="29594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5944600"/>
        <c:crosses val="autoZero"/>
        <c:auto val="1"/>
        <c:lblAlgn val="ctr"/>
        <c:lblOffset val="100"/>
        <c:noMultiLvlLbl val="0"/>
      </c:catAx>
      <c:valAx>
        <c:axId val="295944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95941648"/>
        <c:crosses val="autoZero"/>
        <c:crossBetween val="between"/>
        <c:dispUnits>
          <c:custUnit val="1000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3'!$B$4:$B$5</c:f>
              <c:strCache>
                <c:ptCount val="2"/>
                <c:pt idx="0">
                  <c:v>T3 2019</c:v>
                </c:pt>
                <c:pt idx="1">
                  <c:v>à la demande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3'!$A$6:$A$23</c:f>
              <c:strCache>
                <c:ptCount val="17"/>
                <c:pt idx="1">
                  <c:v>France</c:v>
                </c:pt>
                <c:pt idx="4">
                  <c:v>Allemagne</c:v>
                </c:pt>
                <c:pt idx="7">
                  <c:v>Italie</c:v>
                </c:pt>
                <c:pt idx="10">
                  <c:v>Espagne</c:v>
                </c:pt>
                <c:pt idx="13">
                  <c:v>Royaume-Uni</c:v>
                </c:pt>
                <c:pt idx="16">
                  <c:v>Etats-Unis</c:v>
                </c:pt>
              </c:strCache>
            </c:strRef>
          </c:cat>
          <c:val>
            <c:numRef>
              <c:f>'Graphique 3'!$B$6:$B$23</c:f>
              <c:numCache>
                <c:formatCode>General</c:formatCode>
                <c:ptCount val="18"/>
                <c:pt idx="1">
                  <c:v>36</c:v>
                </c:pt>
                <c:pt idx="4">
                  <c:v>44</c:v>
                </c:pt>
                <c:pt idx="7">
                  <c:v>44</c:v>
                </c:pt>
                <c:pt idx="10">
                  <c:v>54</c:v>
                </c:pt>
                <c:pt idx="13">
                  <c:v>64</c:v>
                </c:pt>
                <c:pt idx="16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C-4FC1-9F0B-56F183E2A81F}"/>
            </c:ext>
          </c:extLst>
        </c:ser>
        <c:ser>
          <c:idx val="1"/>
          <c:order val="1"/>
          <c:tx>
            <c:strRef>
              <c:f>'Graphique 3'!$C$4:$C$5</c:f>
              <c:strCache>
                <c:ptCount val="2"/>
                <c:pt idx="0">
                  <c:v>T3 2019</c:v>
                </c:pt>
                <c:pt idx="1">
                  <c:v>Linéaire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3'!$A$6:$A$23</c:f>
              <c:strCache>
                <c:ptCount val="17"/>
                <c:pt idx="1">
                  <c:v>France</c:v>
                </c:pt>
                <c:pt idx="4">
                  <c:v>Allemagne</c:v>
                </c:pt>
                <c:pt idx="7">
                  <c:v>Italie</c:v>
                </c:pt>
                <c:pt idx="10">
                  <c:v>Espagne</c:v>
                </c:pt>
                <c:pt idx="13">
                  <c:v>Royaume-Uni</c:v>
                </c:pt>
                <c:pt idx="16">
                  <c:v>Etats-Unis</c:v>
                </c:pt>
              </c:strCache>
            </c:strRef>
          </c:cat>
          <c:val>
            <c:numRef>
              <c:f>'Graphique 3'!$C$6:$C$23</c:f>
              <c:numCache>
                <c:formatCode>General</c:formatCode>
                <c:ptCount val="18"/>
                <c:pt idx="1">
                  <c:v>64</c:v>
                </c:pt>
                <c:pt idx="4">
                  <c:v>56</c:v>
                </c:pt>
                <c:pt idx="7">
                  <c:v>56</c:v>
                </c:pt>
                <c:pt idx="10">
                  <c:v>46</c:v>
                </c:pt>
                <c:pt idx="13">
                  <c:v>36</c:v>
                </c:pt>
                <c:pt idx="16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BC-4FC1-9F0B-56F183E2A81F}"/>
            </c:ext>
          </c:extLst>
        </c:ser>
        <c:ser>
          <c:idx val="2"/>
          <c:order val="2"/>
          <c:tx>
            <c:strRef>
              <c:f>'Graphique 3'!$D$4:$D$5</c:f>
              <c:strCache>
                <c:ptCount val="2"/>
                <c:pt idx="0">
                  <c:v>T3 2024</c:v>
                </c:pt>
                <c:pt idx="1">
                  <c:v>à la demande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3'!$A$6:$A$23</c:f>
              <c:strCache>
                <c:ptCount val="17"/>
                <c:pt idx="1">
                  <c:v>France</c:v>
                </c:pt>
                <c:pt idx="4">
                  <c:v>Allemagne</c:v>
                </c:pt>
                <c:pt idx="7">
                  <c:v>Italie</c:v>
                </c:pt>
                <c:pt idx="10">
                  <c:v>Espagne</c:v>
                </c:pt>
                <c:pt idx="13">
                  <c:v>Royaume-Uni</c:v>
                </c:pt>
                <c:pt idx="16">
                  <c:v>Etats-Unis</c:v>
                </c:pt>
              </c:strCache>
            </c:strRef>
          </c:cat>
          <c:val>
            <c:numRef>
              <c:f>'Graphique 3'!$D$6:$D$23</c:f>
              <c:numCache>
                <c:formatCode>General</c:formatCode>
                <c:ptCount val="18"/>
                <c:pt idx="2">
                  <c:v>60</c:v>
                </c:pt>
                <c:pt idx="5">
                  <c:v>71</c:v>
                </c:pt>
                <c:pt idx="8">
                  <c:v>65</c:v>
                </c:pt>
                <c:pt idx="11">
                  <c:v>76</c:v>
                </c:pt>
                <c:pt idx="14">
                  <c:v>80</c:v>
                </c:pt>
                <c:pt idx="17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BC-4FC1-9F0B-56F183E2A81F}"/>
            </c:ext>
          </c:extLst>
        </c:ser>
        <c:ser>
          <c:idx val="3"/>
          <c:order val="3"/>
          <c:tx>
            <c:strRef>
              <c:f>'Graphique 3'!$E$4:$E$5</c:f>
              <c:strCache>
                <c:ptCount val="2"/>
                <c:pt idx="0">
                  <c:v>T32024</c:v>
                </c:pt>
                <c:pt idx="1">
                  <c:v>Linéaire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3'!$A$6:$A$23</c:f>
              <c:strCache>
                <c:ptCount val="17"/>
                <c:pt idx="1">
                  <c:v>France</c:v>
                </c:pt>
                <c:pt idx="4">
                  <c:v>Allemagne</c:v>
                </c:pt>
                <c:pt idx="7">
                  <c:v>Italie</c:v>
                </c:pt>
                <c:pt idx="10">
                  <c:v>Espagne</c:v>
                </c:pt>
                <c:pt idx="13">
                  <c:v>Royaume-Uni</c:v>
                </c:pt>
                <c:pt idx="16">
                  <c:v>Etats-Unis</c:v>
                </c:pt>
              </c:strCache>
            </c:strRef>
          </c:cat>
          <c:val>
            <c:numRef>
              <c:f>'Graphique 3'!$E$6:$E$23</c:f>
              <c:numCache>
                <c:formatCode>General</c:formatCode>
                <c:ptCount val="18"/>
                <c:pt idx="2">
                  <c:v>40</c:v>
                </c:pt>
                <c:pt idx="5">
                  <c:v>29</c:v>
                </c:pt>
                <c:pt idx="8">
                  <c:v>35</c:v>
                </c:pt>
                <c:pt idx="11">
                  <c:v>24</c:v>
                </c:pt>
                <c:pt idx="14">
                  <c:v>20</c:v>
                </c:pt>
                <c:pt idx="1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BC-4FC1-9F0B-56F183E2A81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78126448"/>
        <c:axId val="578131040"/>
      </c:barChart>
      <c:catAx>
        <c:axId val="57812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8131040"/>
        <c:crosses val="autoZero"/>
        <c:auto val="1"/>
        <c:lblAlgn val="ctr"/>
        <c:lblOffset val="100"/>
        <c:noMultiLvlLbl val="0"/>
      </c:catAx>
      <c:valAx>
        <c:axId val="578131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812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4'!$A$29</c:f>
              <c:strCache>
                <c:ptCount val="1"/>
                <c:pt idx="0">
                  <c:v>Films français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'Graphique 4'!$B$26:$E$28</c:f>
              <c:multiLvlStrCache>
                <c:ptCount val="4"/>
                <c:lvl>
                  <c:pt idx="0">
                    <c:v>2018</c:v>
                  </c:pt>
                  <c:pt idx="1">
                    <c:v>2024</c:v>
                  </c:pt>
                  <c:pt idx="2">
                    <c:v>2018</c:v>
                  </c:pt>
                  <c:pt idx="3">
                    <c:v>2024</c:v>
                  </c:pt>
                </c:lvl>
                <c:lvl>
                  <c:pt idx="0">
                    <c:v>Nombre de références actives*</c:v>
                  </c:pt>
                  <c:pt idx="2">
                    <c:v>Chiffres d'affaires</c:v>
                  </c:pt>
                </c:lvl>
                <c:lvl>
                  <c:pt idx="0">
                    <c:v>VàD (VOD + EST**)</c:v>
                  </c:pt>
                  <c:pt idx="2">
                    <c:v>DVD et Blu-ray</c:v>
                  </c:pt>
                </c:lvl>
              </c:multiLvlStrCache>
            </c:multiLvlStrRef>
          </c:cat>
          <c:val>
            <c:numRef>
              <c:f>'Graphique 4'!$B$29:$E$29</c:f>
              <c:numCache>
                <c:formatCode>0%</c:formatCode>
                <c:ptCount val="4"/>
                <c:pt idx="0">
                  <c:v>0.35899999999999999</c:v>
                </c:pt>
                <c:pt idx="1">
                  <c:v>0.35</c:v>
                </c:pt>
                <c:pt idx="2">
                  <c:v>0.2</c:v>
                </c:pt>
                <c:pt idx="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DB-4CED-B3E9-5BCFFB133E62}"/>
            </c:ext>
          </c:extLst>
        </c:ser>
        <c:ser>
          <c:idx val="1"/>
          <c:order val="1"/>
          <c:tx>
            <c:strRef>
              <c:f>'Graphique 4'!$A$30</c:f>
              <c:strCache>
                <c:ptCount val="1"/>
                <c:pt idx="0">
                  <c:v>Films américains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'Graphique 4'!$B$26:$E$28</c:f>
              <c:multiLvlStrCache>
                <c:ptCount val="4"/>
                <c:lvl>
                  <c:pt idx="0">
                    <c:v>2018</c:v>
                  </c:pt>
                  <c:pt idx="1">
                    <c:v>2024</c:v>
                  </c:pt>
                  <c:pt idx="2">
                    <c:v>2018</c:v>
                  </c:pt>
                  <c:pt idx="3">
                    <c:v>2024</c:v>
                  </c:pt>
                </c:lvl>
                <c:lvl>
                  <c:pt idx="0">
                    <c:v>Nombre de références actives*</c:v>
                  </c:pt>
                  <c:pt idx="2">
                    <c:v>Chiffres d'affaires</c:v>
                  </c:pt>
                </c:lvl>
                <c:lvl>
                  <c:pt idx="0">
                    <c:v>VàD (VOD + EST**)</c:v>
                  </c:pt>
                  <c:pt idx="2">
                    <c:v>DVD et Blu-ray</c:v>
                  </c:pt>
                </c:lvl>
              </c:multiLvlStrCache>
            </c:multiLvlStrRef>
          </c:cat>
          <c:val>
            <c:numRef>
              <c:f>'Graphique 4'!$B$30:$E$30</c:f>
              <c:numCache>
                <c:formatCode>0%</c:formatCode>
                <c:ptCount val="4"/>
                <c:pt idx="0">
                  <c:v>0.59899999999999998</c:v>
                </c:pt>
                <c:pt idx="1">
                  <c:v>0.56999999999999995</c:v>
                </c:pt>
                <c:pt idx="2">
                  <c:v>0.63</c:v>
                </c:pt>
                <c:pt idx="3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B-4CED-B3E9-5BCFFB133E62}"/>
            </c:ext>
          </c:extLst>
        </c:ser>
        <c:ser>
          <c:idx val="2"/>
          <c:order val="2"/>
          <c:tx>
            <c:strRef>
              <c:f>'Graphique 4'!$A$31</c:f>
              <c:strCache>
                <c:ptCount val="1"/>
                <c:pt idx="0">
                  <c:v>Autres nationalités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'Graphique 4'!$B$26:$E$28</c:f>
              <c:multiLvlStrCache>
                <c:ptCount val="4"/>
                <c:lvl>
                  <c:pt idx="0">
                    <c:v>2018</c:v>
                  </c:pt>
                  <c:pt idx="1">
                    <c:v>2024</c:v>
                  </c:pt>
                  <c:pt idx="2">
                    <c:v>2018</c:v>
                  </c:pt>
                  <c:pt idx="3">
                    <c:v>2024</c:v>
                  </c:pt>
                </c:lvl>
                <c:lvl>
                  <c:pt idx="0">
                    <c:v>Nombre de références actives*</c:v>
                  </c:pt>
                  <c:pt idx="2">
                    <c:v>Chiffres d'affaires</c:v>
                  </c:pt>
                </c:lvl>
                <c:lvl>
                  <c:pt idx="0">
                    <c:v>VàD (VOD + EST**)</c:v>
                  </c:pt>
                  <c:pt idx="2">
                    <c:v>DVD et Blu-ray</c:v>
                  </c:pt>
                </c:lvl>
              </c:multiLvlStrCache>
            </c:multiLvlStrRef>
          </c:cat>
          <c:val>
            <c:numRef>
              <c:f>'Graphique 4'!$B$31:$E$31</c:f>
              <c:numCache>
                <c:formatCode>0%</c:formatCode>
                <c:ptCount val="4"/>
                <c:pt idx="0">
                  <c:v>4.2000000000000003E-2</c:v>
                </c:pt>
                <c:pt idx="1">
                  <c:v>0.08</c:v>
                </c:pt>
                <c:pt idx="2">
                  <c:v>0.17199999999999999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B-4CED-B3E9-5BCFFB133E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471874048"/>
        <c:axId val="471877656"/>
      </c:barChart>
      <c:catAx>
        <c:axId val="4718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1877656"/>
        <c:crosses val="autoZero"/>
        <c:auto val="1"/>
        <c:lblAlgn val="ctr"/>
        <c:lblOffset val="100"/>
        <c:noMultiLvlLbl val="0"/>
      </c:catAx>
      <c:valAx>
        <c:axId val="471877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187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26</xdr:row>
      <xdr:rowOff>114300</xdr:rowOff>
    </xdr:from>
    <xdr:to>
      <xdr:col>5</xdr:col>
      <xdr:colOff>714375</xdr:colOff>
      <xdr:row>47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13</xdr:row>
      <xdr:rowOff>9526</xdr:rowOff>
    </xdr:from>
    <xdr:to>
      <xdr:col>7</xdr:col>
      <xdr:colOff>304799</xdr:colOff>
      <xdr:row>39</xdr:row>
      <xdr:rowOff>85726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3</xdr:row>
      <xdr:rowOff>28574</xdr:rowOff>
    </xdr:from>
    <xdr:to>
      <xdr:col>11</xdr:col>
      <xdr:colOff>800100</xdr:colOff>
      <xdr:row>22</xdr:row>
      <xdr:rowOff>57150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123825</xdr:rowOff>
    </xdr:from>
    <xdr:to>
      <xdr:col>3</xdr:col>
      <xdr:colOff>838200</xdr:colOff>
      <xdr:row>22</xdr:row>
      <xdr:rowOff>9525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/>
  </sheetViews>
  <sheetFormatPr baseColWidth="10" defaultColWidth="10.625" defaultRowHeight="12.75" x14ac:dyDescent="0.2"/>
  <cols>
    <col min="1" max="1" width="10.625" style="2" customWidth="1"/>
    <col min="2" max="2" width="10.625" style="54" customWidth="1"/>
    <col min="3" max="1023" width="10.625" style="2" customWidth="1"/>
    <col min="1024" max="1025" width="11" style="2" customWidth="1"/>
    <col min="1026" max="16384" width="10.625" style="2"/>
  </cols>
  <sheetData>
    <row r="1" spans="1:2" x14ac:dyDescent="0.2">
      <c r="A1" s="76" t="s">
        <v>9</v>
      </c>
    </row>
    <row r="2" spans="1:2" x14ac:dyDescent="0.2">
      <c r="A2" s="1"/>
    </row>
    <row r="3" spans="1:2" x14ac:dyDescent="0.2">
      <c r="B3" s="53" t="s">
        <v>49</v>
      </c>
    </row>
    <row r="4" spans="1:2" x14ac:dyDescent="0.2">
      <c r="B4" s="53" t="s">
        <v>56</v>
      </c>
    </row>
    <row r="5" spans="1:2" ht="12.6" customHeight="1" x14ac:dyDescent="0.2">
      <c r="B5" s="53" t="s">
        <v>57</v>
      </c>
    </row>
    <row r="6" spans="1:2" x14ac:dyDescent="0.2">
      <c r="B6" s="53" t="s">
        <v>58</v>
      </c>
    </row>
    <row r="7" spans="1:2" ht="12.6" customHeight="1" x14ac:dyDescent="0.2">
      <c r="B7" s="53" t="s">
        <v>61</v>
      </c>
    </row>
    <row r="8" spans="1:2" x14ac:dyDescent="0.2">
      <c r="B8" s="53" t="s">
        <v>50</v>
      </c>
    </row>
    <row r="9" spans="1:2" x14ac:dyDescent="0.2">
      <c r="B9" s="53" t="s">
        <v>59</v>
      </c>
    </row>
    <row r="10" spans="1:2" x14ac:dyDescent="0.2">
      <c r="B10" s="55" t="s">
        <v>60</v>
      </c>
    </row>
  </sheetData>
  <hyperlinks>
    <hyperlink ref="B6" location="'Graphique 2'!A1" display="Évolution du chiffre d’affaires de la VàD payante" xr:uid="{00000000-0004-0000-0000-000000000000}"/>
    <hyperlink ref="B7" location="'Graphique 3'!A1" display="Graphique 3- Taux de pénétration de la Vidéo à la demande par pays en 2020 et 2021" xr:uid="{00000000-0004-0000-0000-000001000000}"/>
    <hyperlink ref="B8" location="'Tableau 3'!A1" display=" Tableau 3 - Evolution de l'utilisation entre 2016 et 2021 des dix plateformes payantes de vidéo à la demande les plus utilisées en 2021" xr:uid="{00000000-0004-0000-0000-000002000000}"/>
    <hyperlink ref="B3" location="'Graphique 1'!A1" display="Évolution du chiffre d’affaires de la vidéo" xr:uid="{00000000-0004-0000-0000-000003000000}"/>
    <hyperlink ref="B4" location="'Tableau 1'!A1" display="Taux d'équipement multimédia des foyers" xr:uid="{00000000-0004-0000-0000-000004000000}"/>
    <hyperlink ref="B5" location="'Tableau 2'!A1" display="Tableau 2 : Profil sociodémographique des consommateurs de VàD en 2021" xr:uid="{00000000-0004-0000-0000-000005000000}"/>
    <hyperlink ref="B9" location="'Tableau 4'!A1" display="Tableau 4 - Les dix meilleures ventes en France de vidéo physique en valeur et les dix programmes les plus consommés en vidéo à la demande par abonnement en 2021" xr:uid="{00000000-0004-0000-0000-000006000000}"/>
    <hyperlink ref="B10" location="'Graphique 4'!A1" display="Graphique 4 - Répartition des chiffres d’affaires des films en vidéo physique et en vidéo à la demande par nationalité en 2021" xr:uid="{00000000-0004-0000-0000-000007000000}"/>
  </hyperlinks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Y34"/>
  <sheetViews>
    <sheetView topLeftCell="A29" workbookViewId="0">
      <selection activeCell="D22" sqref="D22"/>
    </sheetView>
  </sheetViews>
  <sheetFormatPr baseColWidth="10" defaultColWidth="10.625" defaultRowHeight="11.25" x14ac:dyDescent="0.2"/>
  <cols>
    <col min="1" max="1" width="6.125" style="2" customWidth="1"/>
    <col min="2" max="2" width="11.375" style="2" customWidth="1"/>
    <col min="3" max="3" width="10.625" style="2" customWidth="1"/>
    <col min="4" max="4" width="16.5" style="2" bestFit="1" customWidth="1"/>
    <col min="5" max="5" width="15.625" style="2" customWidth="1"/>
    <col min="6" max="6" width="18.75" style="2" customWidth="1"/>
    <col min="7" max="7" width="18.625" style="2" customWidth="1"/>
    <col min="8" max="8" width="17.75" style="2" customWidth="1"/>
    <col min="9" max="1018" width="10.625" style="2" customWidth="1"/>
    <col min="1019" max="1020" width="11" style="2" customWidth="1"/>
    <col min="1021" max="16384" width="10.625" style="2"/>
  </cols>
  <sheetData>
    <row r="1" spans="1:25" x14ac:dyDescent="0.2">
      <c r="A1" s="1" t="s">
        <v>70</v>
      </c>
    </row>
    <row r="2" spans="1:25" ht="14.1" customHeight="1" x14ac:dyDescent="0.2">
      <c r="A2" s="3" t="s">
        <v>71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4.1" customHeight="1" x14ac:dyDescent="0.2">
      <c r="A3" s="3"/>
      <c r="B3" s="2" t="e">
        <f>F15/#REF!</f>
        <v>#REF!</v>
      </c>
      <c r="C3" s="2" t="e">
        <f>#REF!*1.7</f>
        <v>#REF!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x14ac:dyDescent="0.2">
      <c r="A4" s="36"/>
      <c r="B4" s="36"/>
      <c r="C4" s="36"/>
      <c r="D4" s="36"/>
      <c r="E4" s="36"/>
      <c r="F4" s="36"/>
      <c r="H4" s="10"/>
    </row>
    <row r="5" spans="1:25" ht="14.1" customHeight="1" x14ac:dyDescent="0.2">
      <c r="A5" s="56"/>
      <c r="B5" s="57" t="s">
        <v>1</v>
      </c>
      <c r="C5" s="58" t="s">
        <v>2</v>
      </c>
      <c r="D5" s="58" t="s">
        <v>14</v>
      </c>
      <c r="E5" s="59" t="s">
        <v>3</v>
      </c>
      <c r="F5" s="60" t="s">
        <v>41</v>
      </c>
      <c r="H5" s="1"/>
      <c r="I5" s="1"/>
      <c r="J5" s="1"/>
      <c r="K5" s="1"/>
    </row>
    <row r="6" spans="1:25" x14ac:dyDescent="0.2">
      <c r="A6" s="63">
        <v>2014</v>
      </c>
      <c r="B6" s="62">
        <v>762905.43612688046</v>
      </c>
      <c r="C6" s="62">
        <v>232971.55036746495</v>
      </c>
      <c r="D6" s="62">
        <v>995876.98649434536</v>
      </c>
      <c r="E6" s="62">
        <v>327022.04648195446</v>
      </c>
      <c r="F6" s="62">
        <v>1322899.0329762998</v>
      </c>
      <c r="G6" s="12"/>
      <c r="H6" s="12"/>
      <c r="U6" s="6"/>
    </row>
    <row r="7" spans="1:25" x14ac:dyDescent="0.2">
      <c r="A7" s="63">
        <v>2015</v>
      </c>
      <c r="B7" s="62">
        <v>661870.69887099019</v>
      </c>
      <c r="C7" s="62">
        <v>210396.56801342312</v>
      </c>
      <c r="D7" s="62">
        <v>872267.2668844132</v>
      </c>
      <c r="E7" s="62">
        <v>391595.50678164774</v>
      </c>
      <c r="F7" s="62">
        <v>1263862.773666061</v>
      </c>
      <c r="G7" s="12"/>
      <c r="H7" s="12"/>
      <c r="U7" s="6"/>
    </row>
    <row r="8" spans="1:25" x14ac:dyDescent="0.2">
      <c r="A8" s="63">
        <v>2016</v>
      </c>
      <c r="B8" s="62">
        <v>549189.4500108877</v>
      </c>
      <c r="C8" s="62">
        <v>182277.32690581205</v>
      </c>
      <c r="D8" s="62">
        <v>731466.77691669983</v>
      </c>
      <c r="E8" s="62">
        <v>450574.01517783594</v>
      </c>
      <c r="F8" s="62">
        <v>1182040.7920945359</v>
      </c>
      <c r="G8" s="12"/>
      <c r="H8" s="12"/>
      <c r="U8" s="6"/>
    </row>
    <row r="9" spans="1:25" x14ac:dyDescent="0.2">
      <c r="A9" s="63">
        <v>2017</v>
      </c>
      <c r="B9" s="62">
        <v>478251.12682696449</v>
      </c>
      <c r="C9" s="62">
        <v>173475.47639159521</v>
      </c>
      <c r="D9" s="62">
        <v>651945.18215262494</v>
      </c>
      <c r="E9" s="62">
        <v>589445.87646310381</v>
      </c>
      <c r="F9" s="62">
        <v>1241391.0586157285</v>
      </c>
      <c r="G9" s="12"/>
      <c r="H9" s="12"/>
      <c r="U9" s="6"/>
    </row>
    <row r="10" spans="1:25" x14ac:dyDescent="0.2">
      <c r="A10" s="63">
        <v>2018</v>
      </c>
      <c r="B10" s="62">
        <v>384803.2334869692</v>
      </c>
      <c r="C10" s="62">
        <v>148955.04128841701</v>
      </c>
      <c r="D10" s="62">
        <v>533758.27596544405</v>
      </c>
      <c r="E10" s="62">
        <v>939605.46660231671</v>
      </c>
      <c r="F10" s="62">
        <v>1473363.7425677606</v>
      </c>
      <c r="G10" s="12"/>
      <c r="H10" s="12"/>
      <c r="U10" s="6"/>
    </row>
    <row r="11" spans="1:25" x14ac:dyDescent="0.2">
      <c r="A11" s="63">
        <v>2019</v>
      </c>
      <c r="B11" s="62">
        <v>333900.27829352196</v>
      </c>
      <c r="C11" s="62">
        <v>144039.32350825286</v>
      </c>
      <c r="D11" s="62">
        <v>477939.60180177476</v>
      </c>
      <c r="E11" s="62">
        <v>1295605.7991424489</v>
      </c>
      <c r="F11" s="62">
        <v>1773545.4009442236</v>
      </c>
      <c r="G11" s="12"/>
      <c r="H11" s="12"/>
      <c r="U11" s="6"/>
    </row>
    <row r="12" spans="1:25" x14ac:dyDescent="0.2">
      <c r="A12" s="63">
        <v>2020</v>
      </c>
      <c r="B12" s="62">
        <v>241110.51120057848</v>
      </c>
      <c r="C12" s="62">
        <v>105327.12076430932</v>
      </c>
      <c r="D12" s="62">
        <v>346437.63196488778</v>
      </c>
      <c r="E12" s="62">
        <v>1823378.8321058</v>
      </c>
      <c r="F12" s="62">
        <v>2169816.4640706885</v>
      </c>
      <c r="G12" s="12"/>
      <c r="H12" s="12"/>
    </row>
    <row r="13" spans="1:25" x14ac:dyDescent="0.2">
      <c r="A13" s="63">
        <v>2021</v>
      </c>
      <c r="B13" s="62">
        <v>188181.1255633932</v>
      </c>
      <c r="C13" s="62">
        <v>92962.715573996218</v>
      </c>
      <c r="D13" s="62">
        <v>281143.84113738942</v>
      </c>
      <c r="E13" s="62">
        <v>2179723.1073374813</v>
      </c>
      <c r="F13" s="62">
        <v>2460866.948474871</v>
      </c>
      <c r="G13" s="12"/>
      <c r="H13" s="12"/>
      <c r="I13" s="12"/>
      <c r="J13" s="12"/>
    </row>
    <row r="14" spans="1:25" x14ac:dyDescent="0.2">
      <c r="A14" s="63">
        <v>2022</v>
      </c>
      <c r="B14" s="62">
        <v>156640.5343895437</v>
      </c>
      <c r="C14" s="62">
        <v>97340.010618295593</v>
      </c>
      <c r="D14" s="62">
        <v>253980.54500783875</v>
      </c>
      <c r="E14" s="62">
        <v>2248493.0374651002</v>
      </c>
      <c r="F14" s="62">
        <v>2502473.5824729386</v>
      </c>
      <c r="G14" s="12"/>
      <c r="H14" s="12"/>
      <c r="I14" s="12"/>
      <c r="J14" s="12"/>
    </row>
    <row r="15" spans="1:25" x14ac:dyDescent="0.2">
      <c r="A15" s="63">
        <v>2023</v>
      </c>
      <c r="B15" s="62">
        <v>120240.44846029766</v>
      </c>
      <c r="C15" s="62">
        <v>82192.430381244514</v>
      </c>
      <c r="D15" s="62">
        <v>202432.87884154211</v>
      </c>
      <c r="E15" s="62">
        <v>2309345.9426618698</v>
      </c>
      <c r="F15" s="62">
        <v>2511778.821503412</v>
      </c>
      <c r="G15" s="12"/>
      <c r="H15" s="12"/>
      <c r="I15" s="107"/>
      <c r="J15" s="12"/>
    </row>
    <row r="16" spans="1:25" x14ac:dyDescent="0.2">
      <c r="A16" s="64">
        <v>2024</v>
      </c>
      <c r="B16" s="65">
        <v>100638.99540156103</v>
      </c>
      <c r="C16" s="65">
        <v>81220.449300218766</v>
      </c>
      <c r="D16" s="65">
        <v>181859.44470177978</v>
      </c>
      <c r="E16" s="65">
        <v>2525420.2893339503</v>
      </c>
      <c r="F16" s="65">
        <v>2707279.7340357299</v>
      </c>
      <c r="G16" s="107"/>
      <c r="H16" s="12"/>
      <c r="I16" s="107"/>
      <c r="J16" s="12"/>
    </row>
    <row r="17" spans="1:10" x14ac:dyDescent="0.2">
      <c r="A17" s="37"/>
      <c r="B17" s="36"/>
      <c r="C17" s="39"/>
      <c r="D17" s="40"/>
      <c r="E17" s="40"/>
      <c r="F17" s="92"/>
      <c r="G17" s="1"/>
      <c r="I17" s="12"/>
      <c r="J17" s="12"/>
    </row>
    <row r="18" spans="1:10" x14ac:dyDescent="0.2">
      <c r="A18" s="2" t="s">
        <v>25</v>
      </c>
      <c r="B18" s="4"/>
      <c r="C18" s="38"/>
      <c r="D18" s="40"/>
      <c r="E18" s="40"/>
      <c r="F18" s="38"/>
      <c r="G18" s="4"/>
    </row>
    <row r="19" spans="1:10" x14ac:dyDescent="0.2">
      <c r="A19" s="2" t="s">
        <v>73</v>
      </c>
      <c r="B19" s="4"/>
      <c r="C19" s="4"/>
      <c r="D19" s="40"/>
      <c r="E19" s="40"/>
      <c r="F19" s="52"/>
      <c r="G19" s="4"/>
    </row>
    <row r="20" spans="1:10" x14ac:dyDescent="0.2">
      <c r="A20" s="3"/>
      <c r="B20" s="4"/>
      <c r="C20" s="4"/>
      <c r="D20" s="40"/>
      <c r="E20" s="52"/>
      <c r="F20" s="4"/>
      <c r="G20" s="4"/>
    </row>
    <row r="21" spans="1:10" x14ac:dyDescent="0.2">
      <c r="A21" s="7"/>
      <c r="B21" s="4"/>
      <c r="C21" s="4"/>
      <c r="D21" s="4"/>
      <c r="E21" s="4"/>
      <c r="F21" s="4"/>
      <c r="G21" s="108"/>
    </row>
    <row r="22" spans="1:10" x14ac:dyDescent="0.2">
      <c r="A22" s="7"/>
      <c r="B22" s="4"/>
      <c r="C22" s="4"/>
      <c r="D22" s="4"/>
      <c r="E22" s="4"/>
      <c r="F22" s="4"/>
      <c r="G22" s="4"/>
    </row>
    <row r="23" spans="1:10" x14ac:dyDescent="0.2">
      <c r="A23" s="7"/>
      <c r="B23" s="4"/>
      <c r="C23" s="4"/>
      <c r="D23" s="4"/>
      <c r="E23" s="4"/>
      <c r="F23" s="4"/>
      <c r="G23" s="109"/>
    </row>
    <row r="24" spans="1:10" x14ac:dyDescent="0.2">
      <c r="A24" s="7"/>
      <c r="B24" s="4"/>
      <c r="C24" s="4"/>
      <c r="D24" s="4"/>
      <c r="E24" s="4"/>
      <c r="F24" s="4"/>
      <c r="G24" s="109"/>
    </row>
    <row r="25" spans="1:10" x14ac:dyDescent="0.2">
      <c r="A25" s="7"/>
      <c r="B25" s="4"/>
      <c r="C25" s="4"/>
      <c r="D25" s="4"/>
      <c r="E25" s="4"/>
      <c r="F25" s="4"/>
      <c r="G25" s="109"/>
    </row>
    <row r="26" spans="1:10" x14ac:dyDescent="0.2">
      <c r="A26" s="7"/>
      <c r="B26" s="4"/>
      <c r="C26" s="4"/>
      <c r="D26" s="4"/>
      <c r="E26" s="4"/>
      <c r="F26" s="4"/>
      <c r="G26" s="109"/>
    </row>
    <row r="27" spans="1:10" x14ac:dyDescent="0.2">
      <c r="A27" s="7"/>
      <c r="B27" s="4"/>
      <c r="C27" s="4"/>
      <c r="D27" s="4"/>
      <c r="E27" s="4"/>
      <c r="F27" s="4"/>
      <c r="G27" s="109"/>
    </row>
    <row r="28" spans="1:10" x14ac:dyDescent="0.2">
      <c r="A28" s="7"/>
      <c r="B28" s="4"/>
      <c r="C28" s="4"/>
      <c r="D28" s="4"/>
      <c r="E28" s="4"/>
      <c r="F28" s="4"/>
      <c r="G28" s="109"/>
    </row>
    <row r="29" spans="1:10" x14ac:dyDescent="0.2">
      <c r="B29" s="4"/>
      <c r="C29" s="4"/>
      <c r="D29" s="4"/>
      <c r="E29" s="4"/>
      <c r="F29" s="4"/>
      <c r="G29" s="109"/>
    </row>
    <row r="30" spans="1:10" x14ac:dyDescent="0.2">
      <c r="G30" s="109"/>
    </row>
    <row r="31" spans="1:10" x14ac:dyDescent="0.2">
      <c r="G31" s="109"/>
    </row>
    <row r="32" spans="1:10" x14ac:dyDescent="0.2">
      <c r="G32" s="109"/>
    </row>
    <row r="33" spans="7:7" x14ac:dyDescent="0.2">
      <c r="G33" s="109"/>
    </row>
    <row r="34" spans="7:7" x14ac:dyDescent="0.2">
      <c r="G34" s="109"/>
    </row>
  </sheetData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L15"/>
  <sheetViews>
    <sheetView workbookViewId="0">
      <selection activeCell="C7" sqref="C7:C9"/>
    </sheetView>
  </sheetViews>
  <sheetFormatPr baseColWidth="10" defaultRowHeight="14.25" x14ac:dyDescent="0.2"/>
  <cols>
    <col min="1" max="1" width="25.625" customWidth="1"/>
  </cols>
  <sheetData>
    <row r="1" spans="1:12" x14ac:dyDescent="0.2">
      <c r="A1" s="1" t="s">
        <v>78</v>
      </c>
    </row>
    <row r="2" spans="1:12" x14ac:dyDescent="0.2">
      <c r="A2" s="3" t="s">
        <v>10</v>
      </c>
    </row>
    <row r="3" spans="1:12" x14ac:dyDescent="0.2">
      <c r="A3" s="8"/>
      <c r="B3" s="11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2">
      <c r="A4" s="66"/>
      <c r="B4" s="67">
        <v>2008</v>
      </c>
      <c r="C4" s="68">
        <v>2024</v>
      </c>
      <c r="D4" s="46"/>
    </row>
    <row r="5" spans="1:12" x14ac:dyDescent="0.2">
      <c r="A5" s="61" t="s">
        <v>15</v>
      </c>
      <c r="B5" s="69">
        <v>0.98299999999999998</v>
      </c>
      <c r="C5" s="70">
        <v>0.92</v>
      </c>
      <c r="D5" s="48"/>
    </row>
    <row r="6" spans="1:12" x14ac:dyDescent="0.2">
      <c r="A6" s="63" t="s">
        <v>16</v>
      </c>
      <c r="B6" s="77" t="s">
        <v>46</v>
      </c>
      <c r="C6" s="72">
        <v>0.64</v>
      </c>
      <c r="D6" s="48"/>
    </row>
    <row r="7" spans="1:12" x14ac:dyDescent="0.2">
      <c r="A7" s="63" t="s">
        <v>17</v>
      </c>
      <c r="B7" s="71">
        <v>0.874</v>
      </c>
      <c r="C7" s="72">
        <v>0.25</v>
      </c>
      <c r="D7" s="48"/>
    </row>
    <row r="8" spans="1:12" x14ac:dyDescent="0.2">
      <c r="A8" s="63" t="s">
        <v>20</v>
      </c>
      <c r="B8" s="77" t="s">
        <v>46</v>
      </c>
      <c r="C8" s="72">
        <v>0.21</v>
      </c>
      <c r="D8" s="48"/>
    </row>
    <row r="9" spans="1:12" x14ac:dyDescent="0.2">
      <c r="A9" s="63" t="s">
        <v>30</v>
      </c>
      <c r="B9" s="77" t="s">
        <v>46</v>
      </c>
      <c r="C9" s="72">
        <v>0.19</v>
      </c>
      <c r="D9" s="48"/>
    </row>
    <row r="10" spans="1:12" x14ac:dyDescent="0.2">
      <c r="A10" s="63" t="s">
        <v>18</v>
      </c>
      <c r="B10" s="71">
        <v>0.60199999999999998</v>
      </c>
      <c r="C10" s="72" t="s">
        <v>46</v>
      </c>
      <c r="D10" s="48"/>
    </row>
    <row r="11" spans="1:12" x14ac:dyDescent="0.2">
      <c r="A11" s="64" t="s">
        <v>19</v>
      </c>
      <c r="B11" s="73">
        <v>0.124</v>
      </c>
      <c r="C11" s="74">
        <v>0.03</v>
      </c>
      <c r="D11" s="48"/>
    </row>
    <row r="12" spans="1:12" x14ac:dyDescent="0.2">
      <c r="A12" s="49"/>
      <c r="B12" s="49"/>
      <c r="C12" s="49"/>
      <c r="D12" s="47"/>
    </row>
    <row r="13" spans="1:12" x14ac:dyDescent="0.2">
      <c r="A13" s="9" t="s">
        <v>72</v>
      </c>
      <c r="D13" s="16"/>
    </row>
    <row r="14" spans="1:12" x14ac:dyDescent="0.2">
      <c r="A14" s="2" t="s">
        <v>25</v>
      </c>
    </row>
    <row r="15" spans="1:12" x14ac:dyDescent="0.2">
      <c r="A15" s="3" t="s">
        <v>74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N19"/>
  <sheetViews>
    <sheetView tabSelected="1" workbookViewId="0">
      <selection activeCell="E7" sqref="E7"/>
    </sheetView>
  </sheetViews>
  <sheetFormatPr baseColWidth="10" defaultColWidth="10.625" defaultRowHeight="11.25" x14ac:dyDescent="0.2"/>
  <cols>
    <col min="1" max="1" width="26.25" style="2" customWidth="1"/>
    <col min="2" max="2" width="12.625" style="2" customWidth="1"/>
    <col min="3" max="3" width="14.875" style="2" bestFit="1" customWidth="1"/>
    <col min="4" max="11" width="12.625" style="2" customWidth="1"/>
    <col min="12" max="1016" width="10.625" style="2" customWidth="1"/>
    <col min="1017" max="1018" width="11" style="2" customWidth="1"/>
    <col min="1019" max="16384" width="10.625" style="2"/>
  </cols>
  <sheetData>
    <row r="1" spans="1:14" x14ac:dyDescent="0.2">
      <c r="A1" s="1" t="s">
        <v>75</v>
      </c>
    </row>
    <row r="2" spans="1:14" x14ac:dyDescent="0.2">
      <c r="A2" s="3" t="s">
        <v>10</v>
      </c>
    </row>
    <row r="3" spans="1:14" x14ac:dyDescent="0.2">
      <c r="A3" s="8"/>
      <c r="B3" s="25"/>
      <c r="C3" s="25"/>
      <c r="D3" s="11"/>
      <c r="E3" s="8"/>
    </row>
    <row r="4" spans="1:14" ht="33.75" x14ac:dyDescent="0.2">
      <c r="A4" s="31">
        <v>2024</v>
      </c>
      <c r="B4" s="44" t="s">
        <v>48</v>
      </c>
      <c r="C4" s="45" t="s">
        <v>28</v>
      </c>
      <c r="D4" s="14"/>
      <c r="E4" s="20"/>
    </row>
    <row r="5" spans="1:14" ht="12" x14ac:dyDescent="0.2">
      <c r="A5" s="27" t="s">
        <v>35</v>
      </c>
      <c r="B5" s="32">
        <v>50.78739856453636</v>
      </c>
      <c r="C5" s="32">
        <v>48.3</v>
      </c>
      <c r="D5" s="14"/>
      <c r="E5" s="20"/>
    </row>
    <row r="6" spans="1:14" ht="12" x14ac:dyDescent="0.2">
      <c r="A6" s="28" t="s">
        <v>36</v>
      </c>
      <c r="B6" s="33">
        <v>49.212601435463576</v>
      </c>
      <c r="C6" s="33">
        <v>51.7</v>
      </c>
      <c r="D6" s="14"/>
      <c r="E6" s="20"/>
    </row>
    <row r="7" spans="1:14" ht="12" x14ac:dyDescent="0.2">
      <c r="A7" s="27" t="s">
        <v>37</v>
      </c>
      <c r="B7" s="32">
        <v>17</v>
      </c>
      <c r="C7" s="130" t="s">
        <v>126</v>
      </c>
      <c r="D7" s="14"/>
      <c r="E7" s="20"/>
    </row>
    <row r="8" spans="1:14" ht="12" x14ac:dyDescent="0.2">
      <c r="A8" s="29" t="s">
        <v>7</v>
      </c>
      <c r="B8" s="34">
        <v>15.6</v>
      </c>
      <c r="C8" s="131">
        <v>12</v>
      </c>
      <c r="D8" s="14"/>
      <c r="E8" s="20"/>
    </row>
    <row r="9" spans="1:14" ht="12" x14ac:dyDescent="0.2">
      <c r="A9" s="29" t="s">
        <v>8</v>
      </c>
      <c r="B9" s="34">
        <v>16</v>
      </c>
      <c r="C9" s="131">
        <v>12</v>
      </c>
      <c r="D9" s="14"/>
      <c r="E9" s="20"/>
    </row>
    <row r="10" spans="1:14" ht="12" x14ac:dyDescent="0.2">
      <c r="A10" s="29" t="s">
        <v>11</v>
      </c>
      <c r="B10" s="34">
        <v>21</v>
      </c>
      <c r="C10" s="131">
        <v>19</v>
      </c>
      <c r="D10" s="14"/>
      <c r="E10" s="20"/>
    </row>
    <row r="11" spans="1:14" ht="12" x14ac:dyDescent="0.2">
      <c r="A11" s="30" t="s">
        <v>38</v>
      </c>
      <c r="B11" s="33">
        <v>30</v>
      </c>
      <c r="C11" s="132">
        <v>41</v>
      </c>
      <c r="D11" s="14"/>
      <c r="E11" s="20"/>
    </row>
    <row r="12" spans="1:14" ht="12" x14ac:dyDescent="0.2">
      <c r="A12" s="29" t="s">
        <v>12</v>
      </c>
      <c r="B12" s="34">
        <v>24.127281055306295</v>
      </c>
      <c r="C12" s="34">
        <v>27.799999999999997</v>
      </c>
      <c r="D12" s="14"/>
      <c r="E12" s="20"/>
    </row>
    <row r="13" spans="1:14" ht="12" x14ac:dyDescent="0.2">
      <c r="A13" s="29" t="s">
        <v>13</v>
      </c>
      <c r="B13" s="34">
        <v>24</v>
      </c>
      <c r="C13" s="34">
        <v>25.799999999999997</v>
      </c>
      <c r="D13" s="8"/>
      <c r="E13" s="20"/>
    </row>
    <row r="14" spans="1:14" ht="12" x14ac:dyDescent="0.2">
      <c r="A14" s="29" t="s">
        <v>39</v>
      </c>
      <c r="B14" s="34">
        <v>25</v>
      </c>
      <c r="C14" s="34">
        <v>46</v>
      </c>
      <c r="D14" s="1"/>
      <c r="E14" s="4"/>
      <c r="L14" s="8"/>
      <c r="M14" s="8"/>
      <c r="N14" s="8"/>
    </row>
    <row r="15" spans="1:14" ht="12" x14ac:dyDescent="0.2">
      <c r="A15" s="35" t="s">
        <v>40</v>
      </c>
      <c r="B15" s="33">
        <v>15</v>
      </c>
      <c r="C15" s="33">
        <v>8</v>
      </c>
      <c r="D15" s="4"/>
      <c r="E15" s="4"/>
    </row>
    <row r="16" spans="1:14" x14ac:dyDescent="0.2">
      <c r="A16" s="11"/>
      <c r="B16" s="15"/>
      <c r="C16" s="26"/>
      <c r="D16" s="4"/>
      <c r="E16" s="4"/>
    </row>
    <row r="17" spans="1:1" x14ac:dyDescent="0.2">
      <c r="A17" s="2" t="s">
        <v>76</v>
      </c>
    </row>
    <row r="18" spans="1:1" x14ac:dyDescent="0.2">
      <c r="A18" s="3" t="s">
        <v>77</v>
      </c>
    </row>
    <row r="19" spans="1:1" x14ac:dyDescent="0.2">
      <c r="A19" s="2" t="s">
        <v>47</v>
      </c>
    </row>
  </sheetData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N13"/>
  <sheetViews>
    <sheetView workbookViewId="0">
      <selection activeCell="A12" sqref="A12"/>
    </sheetView>
  </sheetViews>
  <sheetFormatPr baseColWidth="10" defaultColWidth="10.625" defaultRowHeight="11.25" x14ac:dyDescent="0.2"/>
  <cols>
    <col min="1" max="1" width="21.375" style="2" customWidth="1"/>
    <col min="2" max="2" width="12.25" style="2" customWidth="1"/>
    <col min="3" max="3" width="10.375" style="2" customWidth="1"/>
    <col min="4" max="4" width="11.75" style="2" customWidth="1"/>
    <col min="5" max="1017" width="10.625" style="2" customWidth="1"/>
    <col min="1018" max="1019" width="11" style="2" customWidth="1"/>
    <col min="1020" max="16384" width="10.625" style="2"/>
  </cols>
  <sheetData>
    <row r="1" spans="1:14" x14ac:dyDescent="0.2">
      <c r="A1" s="1" t="s">
        <v>99</v>
      </c>
      <c r="B1" s="1"/>
      <c r="C1" s="1"/>
      <c r="D1" s="1"/>
    </row>
    <row r="2" spans="1:14" x14ac:dyDescent="0.2">
      <c r="A2" s="3" t="s">
        <v>65</v>
      </c>
      <c r="B2" s="3"/>
      <c r="C2" s="3"/>
      <c r="D2" s="3"/>
    </row>
    <row r="4" spans="1:14" ht="12" x14ac:dyDescent="0.2">
      <c r="A4" s="78"/>
      <c r="B4" s="78">
        <v>2012</v>
      </c>
      <c r="C4" s="78">
        <v>2013</v>
      </c>
      <c r="D4" s="78">
        <v>2014</v>
      </c>
      <c r="E4" s="78">
        <v>2015</v>
      </c>
      <c r="F4" s="78">
        <v>2016</v>
      </c>
      <c r="G4" s="78">
        <v>2017</v>
      </c>
      <c r="H4" s="78">
        <v>2018</v>
      </c>
      <c r="I4" s="78">
        <v>2019</v>
      </c>
      <c r="J4" s="78">
        <v>2020</v>
      </c>
      <c r="K4" s="79">
        <v>2021</v>
      </c>
      <c r="L4" s="79">
        <v>2022</v>
      </c>
      <c r="M4" s="103">
        <v>2023</v>
      </c>
      <c r="N4" s="103">
        <v>2024</v>
      </c>
    </row>
    <row r="5" spans="1:14" ht="12" x14ac:dyDescent="0.2">
      <c r="A5" s="75" t="s">
        <v>32</v>
      </c>
      <c r="B5" s="93">
        <v>220161351.83524275</v>
      </c>
      <c r="C5" s="93">
        <v>211219076.77795681</v>
      </c>
      <c r="D5" s="93">
        <v>222519306.52913409</v>
      </c>
      <c r="E5" s="93">
        <v>215807753.64520112</v>
      </c>
      <c r="F5" s="93">
        <v>205465939.29069799</v>
      </c>
      <c r="G5" s="93">
        <v>197063717.17680055</v>
      </c>
      <c r="H5" s="93">
        <v>211747004.82625484</v>
      </c>
      <c r="I5" s="93">
        <v>187841331.20533589</v>
      </c>
      <c r="J5" s="93">
        <v>190622926.02384287</v>
      </c>
      <c r="K5" s="93">
        <v>160405209.921341</v>
      </c>
      <c r="L5" s="93">
        <v>175682636.86706421</v>
      </c>
      <c r="M5" s="93">
        <v>165739258.57676351</v>
      </c>
      <c r="N5" s="93">
        <v>168279659</v>
      </c>
    </row>
    <row r="6" spans="1:14" ht="12" x14ac:dyDescent="0.2">
      <c r="A6" s="75" t="s">
        <v>33</v>
      </c>
      <c r="B6" s="93">
        <v>61792118.258592568</v>
      </c>
      <c r="C6" s="93">
        <v>51515561.539233223</v>
      </c>
      <c r="D6" s="93">
        <v>68431753.00816077</v>
      </c>
      <c r="E6" s="93">
        <v>74015529.636350423</v>
      </c>
      <c r="F6" s="93">
        <v>83599282.79805769</v>
      </c>
      <c r="G6" s="93">
        <v>89837548.896237195</v>
      </c>
      <c r="H6" s="93">
        <v>92486540.926640943</v>
      </c>
      <c r="I6" s="93">
        <v>94190270.700333491</v>
      </c>
      <c r="J6" s="93">
        <v>110504209.39949298</v>
      </c>
      <c r="K6" s="93">
        <v>86614331.294297919</v>
      </c>
      <c r="L6" s="93">
        <v>90051193.302350044</v>
      </c>
      <c r="M6" s="93">
        <v>92437802.96887967</v>
      </c>
      <c r="N6" s="93">
        <v>88793448</v>
      </c>
    </row>
    <row r="7" spans="1:14" s="1" customFormat="1" ht="12" x14ac:dyDescent="0.2">
      <c r="A7" s="78" t="s">
        <v>63</v>
      </c>
      <c r="B7" s="120">
        <v>281953470.09383529</v>
      </c>
      <c r="C7" s="120">
        <v>262734638.31719002</v>
      </c>
      <c r="D7" s="120">
        <v>290951059.53729486</v>
      </c>
      <c r="E7" s="120">
        <v>289823283.28155154</v>
      </c>
      <c r="F7" s="120">
        <v>289065222.08875567</v>
      </c>
      <c r="G7" s="120">
        <v>286901266.07303774</v>
      </c>
      <c r="H7" s="120">
        <v>304233545.75289577</v>
      </c>
      <c r="I7" s="120">
        <v>282031601.90566939</v>
      </c>
      <c r="J7" s="120">
        <v>301127135.42333585</v>
      </c>
      <c r="K7" s="120">
        <v>247019541.21563894</v>
      </c>
      <c r="L7" s="120">
        <v>265733830.16941425</v>
      </c>
      <c r="M7" s="120">
        <v>258177061.54564318</v>
      </c>
      <c r="N7" s="120">
        <v>257073107</v>
      </c>
    </row>
    <row r="8" spans="1:14" ht="12" x14ac:dyDescent="0.2">
      <c r="A8" s="75" t="s">
        <v>31</v>
      </c>
      <c r="B8" s="93">
        <v>33608982.247749515</v>
      </c>
      <c r="C8" s="93">
        <v>34725603.932736292</v>
      </c>
      <c r="D8" s="93">
        <v>36070986.944659576</v>
      </c>
      <c r="E8" s="93">
        <v>101772223.50009623</v>
      </c>
      <c r="F8" s="93">
        <v>161508793.08908021</v>
      </c>
      <c r="G8" s="93">
        <v>302544610.39006603</v>
      </c>
      <c r="H8" s="93">
        <v>635371920.84942091</v>
      </c>
      <c r="I8" s="93">
        <v>1013574197.2367795</v>
      </c>
      <c r="J8" s="93">
        <v>1522251696.6824646</v>
      </c>
      <c r="K8" s="93">
        <v>1932703566.1218426</v>
      </c>
      <c r="L8" s="93">
        <v>1982759207.2956858</v>
      </c>
      <c r="M8" s="93">
        <v>2051168881.1162269</v>
      </c>
      <c r="N8" s="93">
        <v>2268347182.33395</v>
      </c>
    </row>
    <row r="9" spans="1:14" ht="12" x14ac:dyDescent="0.2">
      <c r="A9" s="78" t="s">
        <v>45</v>
      </c>
      <c r="B9" s="93">
        <v>315562452.34158486</v>
      </c>
      <c r="C9" s="93">
        <v>297460242.24992633</v>
      </c>
      <c r="D9" s="93">
        <v>327022046.48195446</v>
      </c>
      <c r="E9" s="93">
        <v>391595506.78164774</v>
      </c>
      <c r="F9" s="93">
        <v>450574015.17783594</v>
      </c>
      <c r="G9" s="93">
        <v>589445876.46310377</v>
      </c>
      <c r="H9" s="93">
        <v>939605466.60231674</v>
      </c>
      <c r="I9" s="93">
        <v>1295605799.1424489</v>
      </c>
      <c r="J9" s="93">
        <v>1823378832.1058006</v>
      </c>
      <c r="K9" s="93">
        <v>2179723107.3374815</v>
      </c>
      <c r="L9" s="93">
        <v>2248493037.4651003</v>
      </c>
      <c r="M9" s="93">
        <v>2309345942.66187</v>
      </c>
      <c r="N9" s="93">
        <v>2525420289.33395</v>
      </c>
    </row>
    <row r="10" spans="1:14" x14ac:dyDescent="0.2">
      <c r="A10" s="2" t="s">
        <v>25</v>
      </c>
      <c r="E10" s="50"/>
      <c r="F10" s="50"/>
      <c r="G10" s="50"/>
      <c r="H10" s="50"/>
      <c r="I10" s="50"/>
      <c r="J10" s="50"/>
      <c r="K10" s="50"/>
      <c r="L10" s="50"/>
      <c r="M10" s="50"/>
    </row>
    <row r="11" spans="1:14" x14ac:dyDescent="0.2">
      <c r="A11" s="3" t="s">
        <v>100</v>
      </c>
      <c r="B11" s="3"/>
      <c r="C11" s="3"/>
      <c r="D11" s="3"/>
      <c r="E11" s="50"/>
      <c r="F11" s="50"/>
      <c r="G11" s="50"/>
      <c r="H11" s="50"/>
      <c r="I11" s="50"/>
      <c r="J11" s="50"/>
      <c r="K11" s="50"/>
      <c r="L11" s="50"/>
      <c r="M11" s="50"/>
    </row>
    <row r="12" spans="1:14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</row>
    <row r="13" spans="1:14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</sheetData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E26"/>
  <sheetViews>
    <sheetView workbookViewId="0">
      <selection activeCell="E24" sqref="E24"/>
    </sheetView>
  </sheetViews>
  <sheetFormatPr baseColWidth="10" defaultRowHeight="14.25" x14ac:dyDescent="0.2"/>
  <cols>
    <col min="1" max="1" width="15.5" customWidth="1"/>
    <col min="4" max="4" width="12.375" customWidth="1"/>
  </cols>
  <sheetData>
    <row r="1" spans="1:5" x14ac:dyDescent="0.2">
      <c r="A1" s="1" t="s">
        <v>103</v>
      </c>
    </row>
    <row r="2" spans="1:5" x14ac:dyDescent="0.2">
      <c r="A2" s="1" t="s">
        <v>42</v>
      </c>
    </row>
    <row r="3" spans="1:5" x14ac:dyDescent="0.2">
      <c r="A3" s="1"/>
      <c r="B3" s="80"/>
      <c r="C3" s="80"/>
    </row>
    <row r="4" spans="1:5" x14ac:dyDescent="0.2">
      <c r="A4" s="1"/>
      <c r="B4" s="104" t="s">
        <v>66</v>
      </c>
      <c r="C4" s="104" t="s">
        <v>66</v>
      </c>
      <c r="D4" s="104" t="s">
        <v>101</v>
      </c>
      <c r="E4" s="104" t="s">
        <v>102</v>
      </c>
    </row>
    <row r="5" spans="1:5" x14ac:dyDescent="0.2">
      <c r="A5" s="81"/>
      <c r="B5" s="84" t="s">
        <v>51</v>
      </c>
      <c r="C5" s="84" t="s">
        <v>52</v>
      </c>
      <c r="D5" s="84" t="s">
        <v>51</v>
      </c>
      <c r="E5" s="84" t="s">
        <v>52</v>
      </c>
    </row>
    <row r="6" spans="1:5" x14ac:dyDescent="0.2">
      <c r="A6" s="86"/>
      <c r="B6" s="85"/>
      <c r="C6" s="85"/>
      <c r="D6" s="85"/>
      <c r="E6" s="85"/>
    </row>
    <row r="7" spans="1:5" x14ac:dyDescent="0.2">
      <c r="A7" s="86" t="s">
        <v>27</v>
      </c>
      <c r="B7" s="85">
        <v>36</v>
      </c>
      <c r="C7" s="85">
        <v>64</v>
      </c>
      <c r="D7" s="85"/>
      <c r="E7" s="85"/>
    </row>
    <row r="8" spans="1:5" x14ac:dyDescent="0.2">
      <c r="A8" s="86"/>
      <c r="B8" s="85"/>
      <c r="C8" s="85"/>
      <c r="D8" s="85">
        <v>60</v>
      </c>
      <c r="E8" s="85">
        <v>40</v>
      </c>
    </row>
    <row r="9" spans="1:5" x14ac:dyDescent="0.2">
      <c r="A9" s="86"/>
      <c r="B9" s="85"/>
      <c r="C9" s="85"/>
      <c r="D9" s="85"/>
      <c r="E9" s="85"/>
    </row>
    <row r="10" spans="1:5" x14ac:dyDescent="0.2">
      <c r="A10" s="86" t="s">
        <v>43</v>
      </c>
      <c r="B10" s="85">
        <v>44</v>
      </c>
      <c r="C10" s="85">
        <v>56</v>
      </c>
      <c r="D10" s="85"/>
      <c r="E10" s="85"/>
    </row>
    <row r="11" spans="1:5" x14ac:dyDescent="0.2">
      <c r="A11" s="86"/>
      <c r="B11" s="85"/>
      <c r="C11" s="85"/>
      <c r="D11" s="85">
        <v>71</v>
      </c>
      <c r="E11" s="85">
        <v>29</v>
      </c>
    </row>
    <row r="12" spans="1:5" x14ac:dyDescent="0.2">
      <c r="A12" s="86"/>
      <c r="B12" s="85"/>
      <c r="C12" s="85"/>
      <c r="D12" s="85"/>
      <c r="E12" s="85"/>
    </row>
    <row r="13" spans="1:5" x14ac:dyDescent="0.2">
      <c r="A13" s="86" t="s">
        <v>44</v>
      </c>
      <c r="B13" s="85">
        <v>44</v>
      </c>
      <c r="C13" s="85">
        <v>56</v>
      </c>
      <c r="D13" s="85"/>
      <c r="E13" s="85"/>
    </row>
    <row r="14" spans="1:5" x14ac:dyDescent="0.2">
      <c r="A14" s="86"/>
      <c r="B14" s="85"/>
      <c r="C14" s="85"/>
      <c r="D14" s="85">
        <v>65</v>
      </c>
      <c r="E14" s="85">
        <v>35</v>
      </c>
    </row>
    <row r="15" spans="1:5" x14ac:dyDescent="0.2">
      <c r="A15" s="86"/>
      <c r="B15" s="85"/>
      <c r="C15" s="85"/>
      <c r="D15" s="85"/>
      <c r="E15" s="85"/>
    </row>
    <row r="16" spans="1:5" x14ac:dyDescent="0.2">
      <c r="A16" s="86" t="s">
        <v>24</v>
      </c>
      <c r="B16" s="85">
        <v>54</v>
      </c>
      <c r="C16" s="85">
        <v>46</v>
      </c>
      <c r="D16" s="85"/>
      <c r="E16" s="85"/>
    </row>
    <row r="17" spans="1:5" x14ac:dyDescent="0.2">
      <c r="A17" s="86"/>
      <c r="B17" s="85"/>
      <c r="C17" s="85"/>
      <c r="D17" s="85">
        <v>76</v>
      </c>
      <c r="E17" s="85">
        <v>24</v>
      </c>
    </row>
    <row r="18" spans="1:5" x14ac:dyDescent="0.2">
      <c r="A18" s="86"/>
      <c r="B18" s="85"/>
      <c r="C18" s="85"/>
      <c r="D18" s="85"/>
      <c r="E18" s="85"/>
    </row>
    <row r="19" spans="1:5" x14ac:dyDescent="0.2">
      <c r="A19" s="86" t="s">
        <v>62</v>
      </c>
      <c r="B19" s="85">
        <v>64</v>
      </c>
      <c r="C19" s="85">
        <v>36</v>
      </c>
      <c r="D19" s="85"/>
      <c r="E19" s="85"/>
    </row>
    <row r="20" spans="1:5" x14ac:dyDescent="0.2">
      <c r="A20" s="86"/>
      <c r="B20" s="85"/>
      <c r="C20" s="85"/>
      <c r="D20" s="85">
        <v>80</v>
      </c>
      <c r="E20" s="85">
        <v>20</v>
      </c>
    </row>
    <row r="21" spans="1:5" x14ac:dyDescent="0.2">
      <c r="A21" s="82"/>
      <c r="B21" s="85"/>
      <c r="C21" s="85"/>
      <c r="D21" s="85"/>
      <c r="E21" s="85"/>
    </row>
    <row r="22" spans="1:5" x14ac:dyDescent="0.2">
      <c r="A22" s="82" t="s">
        <v>34</v>
      </c>
      <c r="B22" s="85">
        <v>64</v>
      </c>
      <c r="C22" s="85">
        <v>36</v>
      </c>
      <c r="D22" s="85"/>
      <c r="E22" s="85"/>
    </row>
    <row r="23" spans="1:5" x14ac:dyDescent="0.2">
      <c r="A23" s="82"/>
      <c r="B23" s="85"/>
      <c r="C23" s="85"/>
      <c r="D23" s="85">
        <v>86</v>
      </c>
      <c r="E23" s="85">
        <v>14</v>
      </c>
    </row>
    <row r="24" spans="1:5" x14ac:dyDescent="0.2">
      <c r="A24" s="3" t="s">
        <v>104</v>
      </c>
      <c r="B24" s="49"/>
      <c r="C24" s="49"/>
    </row>
    <row r="25" spans="1:5" x14ac:dyDescent="0.2">
      <c r="A25" s="49"/>
      <c r="B25" s="49"/>
      <c r="C25" s="49"/>
    </row>
    <row r="26" spans="1:5" x14ac:dyDescent="0.2">
      <c r="A26" s="49"/>
      <c r="B26" s="49"/>
      <c r="C26" s="49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L24"/>
  <sheetViews>
    <sheetView workbookViewId="0">
      <selection activeCell="A20" sqref="A20"/>
    </sheetView>
  </sheetViews>
  <sheetFormatPr baseColWidth="10" defaultColWidth="10.625" defaultRowHeight="11.25" x14ac:dyDescent="0.2"/>
  <cols>
    <col min="1" max="1" width="20.625" style="2" customWidth="1"/>
    <col min="2" max="9" width="12.625" style="2" customWidth="1"/>
    <col min="10" max="1014" width="10.625" style="2" customWidth="1"/>
    <col min="1015" max="1016" width="11" style="2" customWidth="1"/>
    <col min="1017" max="16384" width="10.625" style="2"/>
  </cols>
  <sheetData>
    <row r="1" spans="1:12" x14ac:dyDescent="0.2">
      <c r="A1" s="1" t="s">
        <v>94</v>
      </c>
    </row>
    <row r="2" spans="1:12" x14ac:dyDescent="0.2">
      <c r="A2" s="3" t="s">
        <v>10</v>
      </c>
    </row>
    <row r="3" spans="1:12" ht="13.5" customHeight="1" x14ac:dyDescent="0.2">
      <c r="J3" s="8"/>
      <c r="K3" s="8"/>
      <c r="L3" s="8"/>
    </row>
    <row r="4" spans="1:12" s="8" customFormat="1" ht="12" x14ac:dyDescent="0.2">
      <c r="A4" s="115" t="s">
        <v>86</v>
      </c>
      <c r="B4" s="116">
        <v>66.551961459050247</v>
      </c>
      <c r="C4" s="112"/>
      <c r="D4" s="112"/>
      <c r="E4" s="112"/>
      <c r="F4" s="112"/>
      <c r="G4" s="112"/>
    </row>
    <row r="5" spans="1:12" s="8" customFormat="1" ht="12" x14ac:dyDescent="0.2">
      <c r="A5" s="115" t="s">
        <v>90</v>
      </c>
      <c r="B5" s="116">
        <v>46.168846065611376</v>
      </c>
      <c r="C5" s="110"/>
      <c r="D5" s="110"/>
      <c r="E5" s="110"/>
      <c r="F5" s="110"/>
      <c r="G5" s="110"/>
      <c r="H5" s="111"/>
    </row>
    <row r="6" spans="1:12" s="8" customFormat="1" ht="12" x14ac:dyDescent="0.2">
      <c r="A6" s="115" t="s">
        <v>81</v>
      </c>
      <c r="B6" s="116">
        <v>32.151869694884148</v>
      </c>
      <c r="C6" s="110"/>
      <c r="D6" s="110"/>
      <c r="E6" s="110"/>
      <c r="F6" s="110"/>
      <c r="G6" s="110"/>
      <c r="H6" s="111"/>
    </row>
    <row r="7" spans="1:12" s="8" customFormat="1" ht="12" x14ac:dyDescent="0.2">
      <c r="A7" s="115" t="s">
        <v>85</v>
      </c>
      <c r="B7" s="116">
        <v>22.86074787795366</v>
      </c>
      <c r="C7" s="110"/>
      <c r="D7" s="110"/>
      <c r="E7" s="110"/>
      <c r="F7" s="110"/>
      <c r="G7" s="110"/>
      <c r="H7" s="111"/>
    </row>
    <row r="8" spans="1:12" s="8" customFormat="1" ht="12" x14ac:dyDescent="0.2">
      <c r="A8" s="115" t="s">
        <v>80</v>
      </c>
      <c r="B8" s="116">
        <v>12.479926588667126</v>
      </c>
      <c r="C8" s="110"/>
      <c r="D8" s="110"/>
      <c r="E8" s="110"/>
      <c r="F8" s="110"/>
      <c r="G8" s="110"/>
      <c r="H8" s="111"/>
    </row>
    <row r="9" spans="1:12" s="8" customFormat="1" ht="12" x14ac:dyDescent="0.2">
      <c r="A9" s="115" t="s">
        <v>91</v>
      </c>
      <c r="B9" s="116">
        <v>10.770818995182381</v>
      </c>
      <c r="C9" s="110"/>
      <c r="D9" s="110"/>
      <c r="E9" s="110"/>
      <c r="F9" s="110"/>
      <c r="G9" s="110"/>
      <c r="H9" s="111"/>
    </row>
    <row r="10" spans="1:12" s="8" customFormat="1" ht="12" x14ac:dyDescent="0.2">
      <c r="A10" s="115" t="s">
        <v>89</v>
      </c>
      <c r="B10" s="116">
        <v>10.082587749483826</v>
      </c>
      <c r="C10" s="110"/>
      <c r="D10" s="110"/>
      <c r="E10" s="110"/>
      <c r="F10" s="110"/>
      <c r="G10" s="110"/>
      <c r="H10" s="111"/>
    </row>
    <row r="11" spans="1:12" s="8" customFormat="1" ht="12" x14ac:dyDescent="0.2">
      <c r="A11" s="114" t="s">
        <v>79</v>
      </c>
      <c r="B11" s="117">
        <v>9.3828859830236304</v>
      </c>
      <c r="C11" s="110"/>
      <c r="D11" s="110"/>
      <c r="E11" s="110"/>
      <c r="F11" s="110"/>
      <c r="G11" s="110"/>
      <c r="H11" s="111"/>
    </row>
    <row r="12" spans="1:12" s="8" customFormat="1" ht="12" x14ac:dyDescent="0.2">
      <c r="A12" s="115" t="s">
        <v>87</v>
      </c>
      <c r="B12" s="116">
        <v>8.4193622390456522</v>
      </c>
      <c r="C12" s="113"/>
      <c r="D12" s="113"/>
      <c r="E12" s="110"/>
      <c r="F12" s="110"/>
      <c r="G12" s="110"/>
      <c r="H12" s="111"/>
    </row>
    <row r="13" spans="1:12" s="8" customFormat="1" ht="12" x14ac:dyDescent="0.2">
      <c r="A13" s="115" t="s">
        <v>84</v>
      </c>
      <c r="B13" s="116">
        <v>7.866728366496992</v>
      </c>
      <c r="C13" s="110"/>
      <c r="D13" s="110"/>
      <c r="E13" s="110"/>
      <c r="F13" s="110"/>
      <c r="G13" s="110"/>
      <c r="H13" s="111"/>
      <c r="I13" s="111"/>
    </row>
    <row r="14" spans="1:12" s="8" customFormat="1" ht="12" x14ac:dyDescent="0.2">
      <c r="A14" s="115" t="s">
        <v>92</v>
      </c>
      <c r="B14" s="116">
        <v>7.8573067217251662</v>
      </c>
      <c r="C14" s="110"/>
      <c r="D14" s="110"/>
      <c r="E14" s="110"/>
      <c r="F14" s="110"/>
      <c r="G14" s="110"/>
      <c r="H14" s="111"/>
      <c r="I14" s="118"/>
    </row>
    <row r="15" spans="1:12" s="8" customFormat="1" ht="12" x14ac:dyDescent="0.2">
      <c r="A15" s="115" t="s">
        <v>93</v>
      </c>
      <c r="B15" s="116">
        <v>6.8937829777471897</v>
      </c>
      <c r="C15" s="110"/>
      <c r="D15" s="110"/>
      <c r="E15" s="110"/>
      <c r="F15" s="110"/>
      <c r="G15" s="110"/>
      <c r="H15" s="111"/>
    </row>
    <row r="16" spans="1:12" s="8" customFormat="1" ht="12" x14ac:dyDescent="0.2">
      <c r="A16" s="115" t="s">
        <v>83</v>
      </c>
      <c r="B16" s="116">
        <v>5.4026152787336548</v>
      </c>
      <c r="C16" s="110"/>
      <c r="D16" s="110"/>
      <c r="E16" s="110"/>
      <c r="F16" s="110"/>
      <c r="G16" s="110"/>
      <c r="H16" s="111"/>
    </row>
    <row r="17" spans="1:8" s="8" customFormat="1" ht="12" x14ac:dyDescent="0.2">
      <c r="A17" s="115" t="s">
        <v>82</v>
      </c>
      <c r="B17" s="116">
        <v>5.2993805918788706</v>
      </c>
      <c r="C17" s="110"/>
      <c r="D17" s="110"/>
      <c r="E17" s="110"/>
      <c r="F17" s="110"/>
      <c r="G17" s="110"/>
      <c r="H17" s="111"/>
    </row>
    <row r="18" spans="1:8" s="8" customFormat="1" ht="12" x14ac:dyDescent="0.2">
      <c r="A18" s="115" t="s">
        <v>88</v>
      </c>
      <c r="B18" s="116">
        <v>5.1961459050240881</v>
      </c>
      <c r="C18" s="110"/>
      <c r="D18" s="110"/>
      <c r="E18" s="110"/>
      <c r="F18" s="110"/>
      <c r="G18" s="110"/>
      <c r="H18" s="111"/>
    </row>
    <row r="19" spans="1:8" s="8" customFormat="1" ht="12" x14ac:dyDescent="0.2">
      <c r="A19" s="119" t="s">
        <v>98</v>
      </c>
      <c r="B19" s="110"/>
      <c r="C19" s="110"/>
      <c r="D19" s="110"/>
      <c r="E19" s="110"/>
      <c r="F19" s="110"/>
      <c r="G19" s="110"/>
      <c r="H19" s="111"/>
    </row>
    <row r="20" spans="1:8" s="8" customFormat="1" ht="12" x14ac:dyDescent="0.2">
      <c r="A20" s="119" t="s">
        <v>97</v>
      </c>
      <c r="B20" s="110"/>
      <c r="C20" s="110"/>
      <c r="D20" s="110"/>
      <c r="E20" s="110"/>
      <c r="F20" s="110"/>
      <c r="G20" s="110"/>
      <c r="H20" s="111"/>
    </row>
    <row r="21" spans="1:8" s="8" customFormat="1" ht="12" x14ac:dyDescent="0.2">
      <c r="A21" s="119" t="s">
        <v>95</v>
      </c>
      <c r="B21" s="110"/>
      <c r="C21" s="110"/>
      <c r="D21" s="110"/>
      <c r="E21" s="110"/>
      <c r="F21" s="110"/>
      <c r="G21" s="110"/>
      <c r="H21" s="111"/>
    </row>
    <row r="22" spans="1:8" x14ac:dyDescent="0.2">
      <c r="A22" s="119" t="s">
        <v>96</v>
      </c>
      <c r="H22" s="94"/>
    </row>
    <row r="23" spans="1:8" x14ac:dyDescent="0.2">
      <c r="A23" s="3" t="s">
        <v>64</v>
      </c>
    </row>
    <row r="24" spans="1:8" x14ac:dyDescent="0.2">
      <c r="B24" s="4"/>
      <c r="C24" s="4"/>
      <c r="D24" s="4"/>
    </row>
  </sheetData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M37"/>
  <sheetViews>
    <sheetView workbookViewId="0">
      <selection activeCell="D6" sqref="D6:D15"/>
    </sheetView>
  </sheetViews>
  <sheetFormatPr baseColWidth="10" defaultColWidth="10.625" defaultRowHeight="11.25" x14ac:dyDescent="0.2"/>
  <cols>
    <col min="1" max="1" width="36.625" style="2" customWidth="1"/>
    <col min="2" max="2" width="19.75" style="2" customWidth="1"/>
    <col min="3" max="3" width="20.625" style="2" customWidth="1"/>
    <col min="4" max="10" width="12.625" style="2" customWidth="1"/>
    <col min="11" max="1015" width="10.625" style="2" customWidth="1"/>
    <col min="1016" max="1017" width="11" style="2" customWidth="1"/>
    <col min="1018" max="16384" width="10.625" style="2"/>
  </cols>
  <sheetData>
    <row r="1" spans="1:13" x14ac:dyDescent="0.2">
      <c r="A1" s="1" t="s">
        <v>106</v>
      </c>
    </row>
    <row r="2" spans="1:13" x14ac:dyDescent="0.2">
      <c r="A2" s="3"/>
    </row>
    <row r="3" spans="1:13" x14ac:dyDescent="0.2">
      <c r="K3" s="8"/>
      <c r="L3" s="8"/>
      <c r="M3" s="8"/>
    </row>
    <row r="4" spans="1:13" x14ac:dyDescent="0.2">
      <c r="A4" s="121" t="s">
        <v>26</v>
      </c>
      <c r="B4" s="122"/>
      <c r="C4" s="121" t="s">
        <v>29</v>
      </c>
      <c r="D4" s="123"/>
    </row>
    <row r="5" spans="1:13" x14ac:dyDescent="0.2">
      <c r="A5" s="17" t="s">
        <v>22</v>
      </c>
      <c r="B5" s="41" t="s">
        <v>23</v>
      </c>
      <c r="C5" s="42" t="s">
        <v>22</v>
      </c>
      <c r="D5" s="83" t="s">
        <v>23</v>
      </c>
    </row>
    <row r="6" spans="1:13" x14ac:dyDescent="0.2">
      <c r="A6" s="89" t="s">
        <v>107</v>
      </c>
      <c r="B6" s="43" t="s">
        <v>34</v>
      </c>
      <c r="C6" s="89" t="s">
        <v>112</v>
      </c>
      <c r="D6" s="105" t="s">
        <v>34</v>
      </c>
    </row>
    <row r="7" spans="1:13" x14ac:dyDescent="0.2">
      <c r="A7" s="89" t="s">
        <v>108</v>
      </c>
      <c r="B7" s="43" t="s">
        <v>34</v>
      </c>
      <c r="C7" s="87" t="s">
        <v>110</v>
      </c>
      <c r="D7" s="18" t="s">
        <v>27</v>
      </c>
    </row>
    <row r="8" spans="1:13" x14ac:dyDescent="0.2">
      <c r="A8" s="87" t="s">
        <v>109</v>
      </c>
      <c r="B8" s="43" t="s">
        <v>34</v>
      </c>
      <c r="C8" s="90" t="s">
        <v>114</v>
      </c>
      <c r="D8" s="89" t="s">
        <v>34</v>
      </c>
    </row>
    <row r="9" spans="1:13" x14ac:dyDescent="0.2">
      <c r="A9" s="87" t="s">
        <v>110</v>
      </c>
      <c r="B9" s="43" t="s">
        <v>27</v>
      </c>
      <c r="C9" s="87" t="s">
        <v>111</v>
      </c>
      <c r="D9" s="89" t="s">
        <v>34</v>
      </c>
    </row>
    <row r="10" spans="1:13" x14ac:dyDescent="0.2">
      <c r="A10" s="87" t="s">
        <v>111</v>
      </c>
      <c r="B10" s="43" t="s">
        <v>34</v>
      </c>
      <c r="C10" s="87" t="s">
        <v>116</v>
      </c>
      <c r="D10" s="18" t="s">
        <v>27</v>
      </c>
    </row>
    <row r="11" spans="1:13" x14ac:dyDescent="0.2">
      <c r="A11" s="87" t="s">
        <v>112</v>
      </c>
      <c r="B11" s="43" t="s">
        <v>34</v>
      </c>
      <c r="C11" s="89" t="s">
        <v>108</v>
      </c>
      <c r="D11" s="89" t="s">
        <v>34</v>
      </c>
    </row>
    <row r="12" spans="1:13" x14ac:dyDescent="0.2">
      <c r="A12" s="90" t="s">
        <v>113</v>
      </c>
      <c r="B12" s="43" t="s">
        <v>34</v>
      </c>
      <c r="C12" s="90" t="s">
        <v>117</v>
      </c>
      <c r="D12" s="18" t="s">
        <v>27</v>
      </c>
    </row>
    <row r="13" spans="1:13" x14ac:dyDescent="0.2">
      <c r="A13" s="90" t="s">
        <v>114</v>
      </c>
      <c r="B13" s="43" t="s">
        <v>34</v>
      </c>
      <c r="C13" s="90" t="s">
        <v>118</v>
      </c>
      <c r="D13" s="18" t="s">
        <v>27</v>
      </c>
    </row>
    <row r="14" spans="1:13" x14ac:dyDescent="0.2">
      <c r="A14" s="90" t="s">
        <v>67</v>
      </c>
      <c r="B14" s="43" t="s">
        <v>121</v>
      </c>
      <c r="C14" s="90" t="s">
        <v>119</v>
      </c>
      <c r="D14" s="89" t="s">
        <v>123</v>
      </c>
    </row>
    <row r="15" spans="1:13" x14ac:dyDescent="0.2">
      <c r="A15" s="91" t="s">
        <v>115</v>
      </c>
      <c r="B15" s="88" t="s">
        <v>122</v>
      </c>
      <c r="C15" s="91" t="s">
        <v>120</v>
      </c>
      <c r="D15" s="106" t="s">
        <v>34</v>
      </c>
      <c r="K15" s="8"/>
      <c r="L15" s="8"/>
      <c r="M15" s="8"/>
    </row>
    <row r="16" spans="1:13" x14ac:dyDescent="0.2">
      <c r="A16" s="11"/>
      <c r="B16" s="15"/>
      <c r="C16" s="8"/>
      <c r="D16" s="8"/>
    </row>
    <row r="17" spans="1:4" x14ac:dyDescent="0.2">
      <c r="A17" s="2" t="s">
        <v>21</v>
      </c>
      <c r="B17" s="15"/>
      <c r="C17" s="8"/>
      <c r="D17" s="8"/>
    </row>
    <row r="18" spans="1:4" x14ac:dyDescent="0.2">
      <c r="A18" s="2" t="s">
        <v>105</v>
      </c>
      <c r="B18" s="15"/>
      <c r="C18" s="8"/>
      <c r="D18" s="8"/>
    </row>
    <row r="19" spans="1:4" x14ac:dyDescent="0.2">
      <c r="B19" s="8"/>
      <c r="C19" s="8"/>
      <c r="D19" s="8"/>
    </row>
    <row r="20" spans="1:4" x14ac:dyDescent="0.2">
      <c r="B20" s="8"/>
      <c r="C20" s="8"/>
      <c r="D20" s="8"/>
    </row>
    <row r="21" spans="1:4" x14ac:dyDescent="0.2">
      <c r="B21" s="8"/>
      <c r="C21" s="8"/>
      <c r="D21" s="8"/>
    </row>
    <row r="22" spans="1:4" x14ac:dyDescent="0.2">
      <c r="C22" s="4"/>
      <c r="D22" s="8"/>
    </row>
    <row r="23" spans="1:4" x14ac:dyDescent="0.2">
      <c r="C23" s="4"/>
      <c r="D23" s="8"/>
    </row>
    <row r="24" spans="1:4" x14ac:dyDescent="0.2">
      <c r="D24" s="8"/>
    </row>
    <row r="25" spans="1:4" x14ac:dyDescent="0.2">
      <c r="D25" s="8"/>
    </row>
    <row r="37" spans="3:4" x14ac:dyDescent="0.2">
      <c r="C37" s="4"/>
      <c r="D37" s="4"/>
    </row>
  </sheetData>
  <mergeCells count="2">
    <mergeCell ref="A4:B4"/>
    <mergeCell ref="C4:D4"/>
  </mergeCells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7"/>
  <sheetViews>
    <sheetView workbookViewId="0">
      <selection activeCell="I32" sqref="I32"/>
    </sheetView>
  </sheetViews>
  <sheetFormatPr baseColWidth="10" defaultRowHeight="11.25" x14ac:dyDescent="0.2"/>
  <cols>
    <col min="1" max="1" width="22.875" style="2" customWidth="1"/>
    <col min="2" max="2" width="13.25" style="2" customWidth="1"/>
    <col min="3" max="3" width="14.875" style="2" customWidth="1"/>
    <col min="4" max="4" width="15.5" style="2" customWidth="1"/>
    <col min="5" max="5" width="14.375" style="2" bestFit="1" customWidth="1"/>
    <col min="6" max="6" width="10.625" style="2" customWidth="1"/>
    <col min="7" max="7" width="14.375" style="2" bestFit="1" customWidth="1"/>
    <col min="8" max="8" width="10.625" style="2" customWidth="1"/>
    <col min="9" max="9" width="14.375" style="2" bestFit="1" customWidth="1"/>
    <col min="10" max="1021" width="10.625" style="2" customWidth="1"/>
    <col min="1022" max="1023" width="11" style="2" customWidth="1"/>
    <col min="1024" max="16384" width="11" style="2"/>
  </cols>
  <sheetData>
    <row r="1" spans="1:5" x14ac:dyDescent="0.2">
      <c r="A1" s="1" t="s">
        <v>124</v>
      </c>
    </row>
    <row r="6" spans="1:5" x14ac:dyDescent="0.2">
      <c r="A6" s="8"/>
      <c r="B6" s="8"/>
      <c r="C6" s="8"/>
      <c r="D6" s="8"/>
      <c r="E6" s="8"/>
    </row>
    <row r="7" spans="1:5" x14ac:dyDescent="0.2">
      <c r="A7" s="8"/>
      <c r="B7" s="8"/>
      <c r="C7" s="8"/>
      <c r="D7" s="8"/>
      <c r="E7" s="8"/>
    </row>
    <row r="8" spans="1:5" x14ac:dyDescent="0.2">
      <c r="A8" s="8"/>
      <c r="B8" s="8"/>
      <c r="C8" s="8"/>
      <c r="D8" s="8"/>
      <c r="E8" s="8"/>
    </row>
    <row r="9" spans="1:5" x14ac:dyDescent="0.2">
      <c r="A9" s="22"/>
      <c r="B9" s="8"/>
      <c r="C9" s="8"/>
      <c r="D9" s="8"/>
      <c r="E9" s="8"/>
    </row>
    <row r="10" spans="1:5" x14ac:dyDescent="0.2">
      <c r="A10" s="8"/>
      <c r="B10" s="8"/>
      <c r="C10" s="8"/>
      <c r="D10" s="8"/>
      <c r="E10" s="8"/>
    </row>
    <row r="11" spans="1:5" x14ac:dyDescent="0.2">
      <c r="A11" s="8"/>
      <c r="B11" s="8"/>
      <c r="C11" s="8"/>
      <c r="D11" s="8"/>
      <c r="E11" s="8"/>
    </row>
    <row r="12" spans="1:5" x14ac:dyDescent="0.2">
      <c r="A12" s="8"/>
      <c r="B12" s="8"/>
      <c r="C12" s="8"/>
      <c r="D12" s="8"/>
      <c r="E12" s="8"/>
    </row>
    <row r="13" spans="1:5" x14ac:dyDescent="0.2">
      <c r="A13" s="8"/>
      <c r="B13" s="8"/>
      <c r="C13" s="8"/>
      <c r="D13" s="8"/>
      <c r="E13" s="8"/>
    </row>
    <row r="14" spans="1:5" x14ac:dyDescent="0.2">
      <c r="A14" s="8"/>
      <c r="B14" s="8"/>
      <c r="C14" s="8"/>
      <c r="D14" s="8"/>
      <c r="E14" s="8"/>
    </row>
    <row r="15" spans="1:5" x14ac:dyDescent="0.2">
      <c r="A15" s="8"/>
      <c r="B15" s="8"/>
      <c r="C15" s="8"/>
      <c r="D15" s="8"/>
      <c r="E15" s="8"/>
    </row>
    <row r="16" spans="1:5" x14ac:dyDescent="0.2">
      <c r="A16" s="22"/>
      <c r="B16" s="8"/>
      <c r="C16" s="8"/>
      <c r="D16" s="8"/>
      <c r="E16" s="8"/>
    </row>
    <row r="17" spans="1:6" x14ac:dyDescent="0.2">
      <c r="A17" s="11"/>
      <c r="B17" s="19"/>
      <c r="C17" s="19"/>
      <c r="D17" s="8"/>
      <c r="E17" s="8"/>
    </row>
    <row r="18" spans="1:6" x14ac:dyDescent="0.2">
      <c r="A18" s="8"/>
      <c r="B18" s="23"/>
      <c r="C18" s="23"/>
      <c r="D18" s="23"/>
      <c r="E18" s="8"/>
    </row>
    <row r="19" spans="1:6" x14ac:dyDescent="0.2">
      <c r="A19" s="21"/>
      <c r="B19" s="24"/>
      <c r="C19" s="24"/>
      <c r="D19" s="24"/>
      <c r="E19" s="8"/>
    </row>
    <row r="20" spans="1:6" x14ac:dyDescent="0.2">
      <c r="A20" s="21"/>
      <c r="B20" s="24"/>
      <c r="C20" s="24"/>
      <c r="D20" s="24"/>
      <c r="E20" s="8"/>
    </row>
    <row r="21" spans="1:6" x14ac:dyDescent="0.2">
      <c r="A21" s="21"/>
      <c r="B21" s="24"/>
      <c r="C21" s="24"/>
      <c r="D21" s="24"/>
      <c r="E21" s="8"/>
      <c r="F21" s="13"/>
    </row>
    <row r="22" spans="1:6" x14ac:dyDescent="0.2">
      <c r="A22" s="8"/>
      <c r="B22" s="8"/>
      <c r="C22" s="8"/>
      <c r="D22" s="8"/>
      <c r="E22" s="8"/>
    </row>
    <row r="24" spans="1:6" x14ac:dyDescent="0.2">
      <c r="A24" s="3"/>
    </row>
    <row r="25" spans="1:6" x14ac:dyDescent="0.2">
      <c r="A25" s="50"/>
      <c r="B25" s="50"/>
      <c r="C25" s="50"/>
      <c r="D25" s="50"/>
      <c r="E25" s="50"/>
      <c r="F25" s="50"/>
    </row>
    <row r="26" spans="1:6" x14ac:dyDescent="0.2">
      <c r="A26" s="50"/>
      <c r="B26" s="124" t="s">
        <v>68</v>
      </c>
      <c r="C26" s="124"/>
      <c r="D26" s="125" t="s">
        <v>0</v>
      </c>
      <c r="E26" s="125"/>
      <c r="F26" s="51"/>
    </row>
    <row r="27" spans="1:6" x14ac:dyDescent="0.2">
      <c r="A27" s="50"/>
      <c r="B27" s="126" t="s">
        <v>53</v>
      </c>
      <c r="C27" s="127"/>
      <c r="D27" s="128" t="s">
        <v>54</v>
      </c>
      <c r="E27" s="129"/>
      <c r="F27" s="51"/>
    </row>
    <row r="28" spans="1:6" x14ac:dyDescent="0.2">
      <c r="A28" s="50"/>
      <c r="B28" s="95">
        <v>2018</v>
      </c>
      <c r="C28" s="95">
        <v>2024</v>
      </c>
      <c r="D28" s="96">
        <v>2018</v>
      </c>
      <c r="E28" s="96">
        <v>2024</v>
      </c>
      <c r="F28" s="51"/>
    </row>
    <row r="29" spans="1:6" x14ac:dyDescent="0.2">
      <c r="A29" s="97" t="s">
        <v>4</v>
      </c>
      <c r="B29" s="98">
        <v>0.35899999999999999</v>
      </c>
      <c r="C29" s="98">
        <v>0.35</v>
      </c>
      <c r="D29" s="98">
        <v>0.2</v>
      </c>
      <c r="E29" s="99">
        <v>0.26</v>
      </c>
      <c r="F29" s="100"/>
    </row>
    <row r="30" spans="1:6" x14ac:dyDescent="0.2">
      <c r="A30" s="101" t="s">
        <v>5</v>
      </c>
      <c r="B30" s="98">
        <v>0.59899999999999998</v>
      </c>
      <c r="C30" s="98">
        <v>0.56999999999999995</v>
      </c>
      <c r="D30" s="98">
        <v>0.63</v>
      </c>
      <c r="E30" s="99">
        <v>0.53</v>
      </c>
      <c r="F30" s="100"/>
    </row>
    <row r="31" spans="1:6" x14ac:dyDescent="0.2">
      <c r="A31" s="102" t="s">
        <v>6</v>
      </c>
      <c r="B31" s="98">
        <v>4.2000000000000003E-2</v>
      </c>
      <c r="C31" s="98">
        <v>0.08</v>
      </c>
      <c r="D31" s="98">
        <v>0.17199999999999999</v>
      </c>
      <c r="E31" s="99">
        <v>0.21</v>
      </c>
      <c r="F31" s="100"/>
    </row>
    <row r="32" spans="1:6" x14ac:dyDescent="0.2">
      <c r="A32" s="50"/>
      <c r="B32" s="50"/>
      <c r="C32" s="50"/>
      <c r="D32" s="51"/>
      <c r="E32" s="51"/>
      <c r="F32" s="51"/>
    </row>
    <row r="33" spans="1:6" x14ac:dyDescent="0.2">
      <c r="A33" s="38" t="s">
        <v>125</v>
      </c>
      <c r="B33" s="50"/>
      <c r="C33" s="50"/>
      <c r="D33" s="51"/>
      <c r="E33" s="51"/>
      <c r="F33" s="51"/>
    </row>
    <row r="34" spans="1:6" x14ac:dyDescent="0.2">
      <c r="A34" s="2" t="s">
        <v>55</v>
      </c>
      <c r="B34" s="50"/>
      <c r="C34" s="50"/>
      <c r="D34" s="51"/>
      <c r="E34" s="51"/>
      <c r="F34" s="51"/>
    </row>
    <row r="35" spans="1:6" x14ac:dyDescent="0.2">
      <c r="A35" s="38" t="s">
        <v>69</v>
      </c>
      <c r="B35" s="50"/>
      <c r="C35" s="50"/>
      <c r="D35" s="50"/>
      <c r="E35" s="50"/>
      <c r="F35" s="50"/>
    </row>
    <row r="36" spans="1:6" x14ac:dyDescent="0.2">
      <c r="A36" s="50"/>
      <c r="B36" s="50"/>
      <c r="C36" s="50"/>
      <c r="D36" s="50"/>
      <c r="E36" s="50"/>
      <c r="F36" s="50"/>
    </row>
    <row r="37" spans="1:6" x14ac:dyDescent="0.2">
      <c r="A37" s="50"/>
      <c r="B37" s="50"/>
      <c r="C37" s="50"/>
      <c r="D37" s="50"/>
      <c r="E37" s="50"/>
      <c r="F37" s="50"/>
    </row>
  </sheetData>
  <mergeCells count="4">
    <mergeCell ref="B26:C26"/>
    <mergeCell ref="D26:E26"/>
    <mergeCell ref="B27:C27"/>
    <mergeCell ref="D27:E27"/>
  </mergeCells>
  <pageMargins left="0.238188976377953" right="0.22283464566929104" top="0.52913385826771708" bottom="0.54448818897637807" header="0.13543307086614204" footer="0.15078740157480305"/>
  <pageSetup paperSize="9" scale="73" fitToWidth="0" fitToHeight="0" pageOrder="overThenDown" orientation="landscape" useFirstPageNumber="1" r:id="rId1"/>
  <headerFooter alignWithMargins="0">
    <oddHeader>&amp;C&amp;A</oddHeader>
    <oddFooter>&amp;C&amp;"Calibri"&amp;11&amp;K000000&amp;"Calibri"&amp;11&amp;K000000Page &amp;P_x000D_&amp;1#&amp;"Calibri"&amp;12&amp;K008000C1 Données Internes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Sommaire</vt:lpstr>
      <vt:lpstr>Graphique 1</vt:lpstr>
      <vt:lpstr>Tableau 1</vt:lpstr>
      <vt:lpstr>Tableau 2</vt:lpstr>
      <vt:lpstr>Graphique 2</vt:lpstr>
      <vt:lpstr>Graphique 3</vt:lpstr>
      <vt:lpstr>Tableau 3</vt:lpstr>
      <vt:lpstr>Tableau 4</vt:lpstr>
      <vt:lpstr>Graphique 4</vt:lpstr>
      <vt:lpstr>'Graphique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PIETRZYK Nicolas</cp:lastModifiedBy>
  <cp:revision>6</cp:revision>
  <dcterms:created xsi:type="dcterms:W3CDTF">2018-03-22T00:12:22Z</dcterms:created>
  <dcterms:modified xsi:type="dcterms:W3CDTF">2025-12-17T17:16:28Z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2024-09-27T12:59:41Z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c936136f-2000-417e-86c8-bdacdc2bc437</vt:lpwstr>
  </property>
  <property fmtid="{D5CDD505-2E9C-101B-9397-08002B2CF9AE}" pid="8" name="MSIP_Label_37f782e2-1048-4ae6-8561-ea50d7047004_ContentBits">
    <vt:lpwstr>2</vt:lpwstr>
  </property>
</Properties>
</file>