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06C4CC9-5484-4C8B-888C-300577436372}" xr6:coauthVersionLast="47" xr6:coauthVersionMax="47" xr10:uidLastSave="{00000000-0000-0000-0000-000000000000}"/>
  <bookViews>
    <workbookView xWindow="-120" yWindow="-120" windowWidth="20730" windowHeight="11040" firstSheet="6" activeTab="6" xr2:uid="{00000000-000D-0000-FFFF-FFFF00000000}"/>
  </bookViews>
  <sheets>
    <sheet name="Sommaire" sheetId="1" r:id="rId1"/>
    <sheet name="Graphique 1 " sheetId="19" r:id="rId2"/>
    <sheet name="Graphique 2" sheetId="17" r:id="rId3"/>
    <sheet name="Graphique 3" sheetId="20" r:id="rId4"/>
    <sheet name="Graphique 4" sheetId="21" r:id="rId5"/>
    <sheet name="Graphique 5" sheetId="22" r:id="rId6"/>
    <sheet name="Graphique 6" sheetId="27" r:id="rId7"/>
    <sheet name="Graphique 7" sheetId="28" r:id="rId8"/>
    <sheet name="Graphique 8" sheetId="13" r:id="rId9"/>
    <sheet name="Graphique 9" sheetId="26" r:id="rId10"/>
    <sheet name="Graphique 10" sheetId="2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1" l="1"/>
  <c r="E3" i="21" s="1"/>
  <c r="F3" i="21" s="1"/>
  <c r="G3" i="21" s="1"/>
  <c r="H3" i="21" s="1"/>
  <c r="I3" i="21" s="1"/>
  <c r="J3" i="21" s="1"/>
  <c r="K3" i="21" s="1"/>
  <c r="L3" i="21" s="1"/>
  <c r="M3" i="21" s="1"/>
</calcChain>
</file>

<file path=xl/sharedStrings.xml><?xml version="1.0" encoding="utf-8"?>
<sst xmlns="http://schemas.openxmlformats.org/spreadsheetml/2006/main" count="108" uniqueCount="88">
  <si>
    <t>Etats-Unis</t>
  </si>
  <si>
    <t>Autres</t>
  </si>
  <si>
    <t>proportion d'habitués</t>
  </si>
  <si>
    <t>Nombre de films agréés</t>
  </si>
  <si>
    <t>français</t>
  </si>
  <si>
    <t>étrangers</t>
  </si>
  <si>
    <t xml:space="preserve">Graphique 4 : Proportion de films d'initiative française d'un coût supérieur à 7 millions d'euros 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</si>
  <si>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</si>
  <si>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</si>
  <si>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</si>
  <si>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</si>
  <si>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</si>
  <si>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</si>
  <si>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</si>
  <si>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</si>
  <si>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</si>
  <si>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proportion</t>
  </si>
  <si>
    <t>Graphique 5 : Nombre d'entrées par film en première exclusivité selon la nationalité du film</t>
  </si>
  <si>
    <t>France</t>
  </si>
  <si>
    <t>Europe</t>
  </si>
  <si>
    <t>(en milliers)</t>
  </si>
  <si>
    <t>(en %)</t>
  </si>
  <si>
    <t>Graphique 8 : Fréquentation totale</t>
  </si>
  <si>
    <t>fréquentation</t>
  </si>
  <si>
    <t>totale</t>
  </si>
  <si>
    <t>(millions d'entrées)</t>
  </si>
  <si>
    <t>Définition : un habitué se rend au cinéma au moins une fois par mois</t>
  </si>
  <si>
    <t>apports des</t>
  </si>
  <si>
    <t>chaînes TV</t>
  </si>
  <si>
    <t xml:space="preserve">total des </t>
  </si>
  <si>
    <t>financements</t>
  </si>
  <si>
    <t>ayant reçu l'agrément de production</t>
  </si>
  <si>
    <t xml:space="preserve">Définition : à la différence de l'agrément d'investissement, l'agrément de production est obligatoire et délivré une fois le film réalisé </t>
  </si>
  <si>
    <t>Définition : les films d'initiative française sont les films 100 % français ou les coproductions majoritairement françaises.</t>
  </si>
  <si>
    <t>Graphique 3 : Financements effectifs par film d'initiative française ayant reçu l'agrément de production</t>
  </si>
  <si>
    <t>Source : CNC / Deps, Ministère de la Culture, 2024</t>
  </si>
  <si>
    <t xml:space="preserve">financements </t>
  </si>
  <si>
    <t xml:space="preserve">Définition : l'Europe inclut le Royaume-Uni et la Suisse mais exclut la France dont la statistique est présentée par ailleurs    </t>
  </si>
  <si>
    <t>américain</t>
  </si>
  <si>
    <t>européen</t>
  </si>
  <si>
    <t>américains</t>
  </si>
  <si>
    <t>européens</t>
  </si>
  <si>
    <t>S1</t>
  </si>
  <si>
    <t>S2</t>
  </si>
  <si>
    <t>S3</t>
  </si>
  <si>
    <t>S4</t>
  </si>
  <si>
    <t>S5</t>
  </si>
  <si>
    <t>S6</t>
  </si>
  <si>
    <t>S7</t>
  </si>
  <si>
    <t>selon la semaine de projection et la nationalité du film</t>
  </si>
  <si>
    <t xml:space="preserve">Définition : les films français concernent uniquement les films agréés par le CNC   </t>
  </si>
  <si>
    <t xml:space="preserve">Définition : les films européens n'incluent pas les films français présentés par ailleurs    </t>
  </si>
  <si>
    <t xml:space="preserve">Définition : les films européens incluent les films britannniques et suisses mais non les films français présentés par ailleurs    </t>
  </si>
  <si>
    <t>Graphique 1 : Nombre de films agréés et part des films intégralement français</t>
  </si>
  <si>
    <t>Graphique 2 : Investissements français et étrangers par film agréé</t>
  </si>
  <si>
    <t>Graphique 6 : Nombre moyen d'établissements par film en première exclusivité et en première semaine selon la nationalité du film</t>
  </si>
  <si>
    <t>Graphique 7 : Nombre moyen de séances par film en première exclusivité et par établissement selon la semaine de projection et la nationalité du film</t>
  </si>
  <si>
    <t>ne pas supprimer les doubles échelles avec axe secondaire sur le graphique</t>
  </si>
  <si>
    <t>Cinéma</t>
  </si>
  <si>
    <t>Unités et %</t>
  </si>
  <si>
    <t>Part des films intégralement français (en %)</t>
  </si>
  <si>
    <t>Graphique 3 : Financements effectifs par film d'initative française</t>
  </si>
  <si>
    <t>Graphique 4 : Proportion de films d'initiative française d'un coût supérieur à 7 millions d'euros</t>
  </si>
  <si>
    <t>Unités</t>
  </si>
  <si>
    <t>% et unités</t>
  </si>
  <si>
    <t>Source : CNC / Deps, Ministère de la Culture, 2025</t>
  </si>
  <si>
    <t>(millions d'euros constants de 2024)</t>
  </si>
  <si>
    <t>Graphique 2 : Investissements totaux par film agréé,</t>
  </si>
  <si>
    <t>et par film agréé de coopération à majorité étrangère</t>
  </si>
  <si>
    <t xml:space="preserve">par film agréé d'initiative française </t>
  </si>
  <si>
    <t>film agréé</t>
  </si>
  <si>
    <t>film agréé d'inititative française</t>
  </si>
  <si>
    <t>film agréé de coopération à majorité étrangère</t>
  </si>
  <si>
    <t>crédit d'impôt et</t>
  </si>
  <si>
    <t>aides publiques</t>
  </si>
  <si>
    <t>producteurs</t>
  </si>
  <si>
    <t>Graphique 7 : Nombre moyen de séances par film en première exclusivité et par établissement en 2023</t>
  </si>
  <si>
    <t>Source : CNC, 2025</t>
  </si>
  <si>
    <t>enfants (3-14 ans)</t>
  </si>
  <si>
    <t>jeunes (15-24 ans)</t>
  </si>
  <si>
    <t>adultes (25-49 ans)</t>
  </si>
  <si>
    <t>seniors (50 ans et plus)</t>
  </si>
  <si>
    <t>Source : CNC - Vertigo, enquête Cinexpert / Deps, Ministère de la Culture, 2025</t>
  </si>
  <si>
    <t>Graphique 10 : Structure du public par tranche d'âge et selon la nationalité des films en 2024</t>
  </si>
  <si>
    <t>autres</t>
  </si>
  <si>
    <t>Graphique 9 : Proportion de spectateurs habitués (%)</t>
  </si>
  <si>
    <t>Graphique 9 : Proportion de spectateurs habitués</t>
  </si>
  <si>
    <t>Les chiffres de ce graphique ont été révisés par rapport à la précédente édition des Chiffres clés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</si>
</sst>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\ [$€-1]_-;\-* #,##0.00\ [$€-1]_-;_-* \-??\ [$€-1]_-"/>
    <numFmt numFmtId="166" formatCode="#,##0.0"/>
    <numFmt numFmtId="167" formatCode="#,##0.0,,"/>
    <numFmt numFmtId="168" formatCode="0.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</font>
    <font>
      <sz val="9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b/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0" fontId="10" fillId="0" borderId="0"/>
    <xf numFmtId="0" fontId="11" fillId="0" borderId="0"/>
    <xf numFmtId="9" fontId="2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Border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3" fillId="0" borderId="2" xfId="0" applyFont="1" applyBorder="1"/>
    <xf numFmtId="0" fontId="6" fillId="0" borderId="0" xfId="0" applyFont="1" applyFill="1" applyBorder="1" applyAlignment="1">
      <alignment vertical="center"/>
    </xf>
    <xf numFmtId="0" fontId="3" fillId="0" borderId="3" xfId="0" applyFont="1" applyBorder="1"/>
    <xf numFmtId="0" fontId="8" fillId="0" borderId="0" xfId="3"/>
    <xf numFmtId="0" fontId="8" fillId="0" borderId="0" xfId="3" applyBorder="1" applyAlignment="1">
      <alignment vertical="center"/>
    </xf>
    <xf numFmtId="0" fontId="3" fillId="0" borderId="5" xfId="0" applyFont="1" applyBorder="1"/>
    <xf numFmtId="1" fontId="7" fillId="0" borderId="4" xfId="0" applyNumberFormat="1" applyFont="1" applyFill="1" applyBorder="1" applyAlignment="1">
      <alignment vertical="center"/>
    </xf>
    <xf numFmtId="1" fontId="7" fillId="0" borderId="6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164" fontId="3" fillId="0" borderId="2" xfId="0" applyNumberFormat="1" applyFont="1" applyBorder="1"/>
    <xf numFmtId="1" fontId="3" fillId="0" borderId="1" xfId="0" applyNumberFormat="1" applyFont="1" applyBorder="1"/>
    <xf numFmtId="1" fontId="3" fillId="0" borderId="2" xfId="0" applyNumberFormat="1" applyFont="1" applyBorder="1"/>
    <xf numFmtId="0" fontId="0" fillId="0" borderId="5" xfId="0" applyBorder="1"/>
    <xf numFmtId="0" fontId="7" fillId="0" borderId="7" xfId="0" applyFont="1" applyBorder="1" applyAlignment="1">
      <alignment vertical="center"/>
    </xf>
    <xf numFmtId="0" fontId="13" fillId="2" borderId="5" xfId="0" applyFont="1" applyFill="1" applyBorder="1" applyAlignment="1">
      <alignment horizontal="right"/>
    </xf>
    <xf numFmtId="0" fontId="0" fillId="0" borderId="2" xfId="0" applyBorder="1"/>
    <xf numFmtId="0" fontId="15" fillId="0" borderId="0" xfId="0" applyFont="1"/>
    <xf numFmtId="0" fontId="14" fillId="0" borderId="0" xfId="0" applyFont="1"/>
    <xf numFmtId="164" fontId="6" fillId="0" borderId="6" xfId="0" applyNumberFormat="1" applyFont="1" applyFill="1" applyBorder="1" applyAlignment="1">
      <alignment vertical="center"/>
    </xf>
    <xf numFmtId="0" fontId="14" fillId="0" borderId="4" xfId="0" applyFont="1" applyBorder="1"/>
    <xf numFmtId="0" fontId="6" fillId="0" borderId="7" xfId="0" applyFont="1" applyBorder="1" applyAlignment="1">
      <alignment vertical="center"/>
    </xf>
    <xf numFmtId="0" fontId="13" fillId="0" borderId="0" xfId="0" applyFont="1" applyAlignment="1">
      <alignment horizontal="left" readingOrder="1"/>
    </xf>
    <xf numFmtId="164" fontId="3" fillId="0" borderId="0" xfId="0" applyNumberFormat="1" applyFont="1"/>
    <xf numFmtId="0" fontId="5" fillId="0" borderId="5" xfId="0" applyFont="1" applyBorder="1"/>
    <xf numFmtId="164" fontId="14" fillId="0" borderId="5" xfId="0" applyNumberFormat="1" applyFont="1" applyBorder="1"/>
    <xf numFmtId="1" fontId="0" fillId="0" borderId="0" xfId="0" applyNumberFormat="1"/>
    <xf numFmtId="0" fontId="16" fillId="0" borderId="5" xfId="0" applyFont="1" applyBorder="1"/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/>
    <xf numFmtId="166" fontId="6" fillId="0" borderId="0" xfId="0" applyNumberFormat="1" applyFont="1"/>
    <xf numFmtId="166" fontId="6" fillId="0" borderId="10" xfId="0" applyNumberFormat="1" applyFont="1" applyBorder="1"/>
    <xf numFmtId="0" fontId="6" fillId="0" borderId="2" xfId="0" applyFont="1" applyBorder="1"/>
    <xf numFmtId="166" fontId="6" fillId="0" borderId="8" xfId="0" applyNumberFormat="1" applyFont="1" applyBorder="1"/>
    <xf numFmtId="166" fontId="6" fillId="0" borderId="9" xfId="0" applyNumberFormat="1" applyFont="1" applyBorder="1"/>
    <xf numFmtId="166" fontId="6" fillId="0" borderId="11" xfId="0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3" fillId="0" borderId="11" xfId="0" applyFont="1" applyBorder="1"/>
    <xf numFmtId="164" fontId="3" fillId="0" borderId="3" xfId="0" applyNumberFormat="1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Fill="1" applyBorder="1"/>
    <xf numFmtId="0" fontId="13" fillId="2" borderId="5" xfId="0" applyFont="1" applyFill="1" applyBorder="1" applyAlignment="1">
      <alignment horizontal="justify"/>
    </xf>
    <xf numFmtId="1" fontId="3" fillId="0" borderId="0" xfId="0" applyNumberFormat="1" applyFont="1"/>
    <xf numFmtId="1" fontId="3" fillId="0" borderId="3" xfId="0" applyNumberFormat="1" applyFont="1" applyBorder="1"/>
    <xf numFmtId="164" fontId="0" fillId="0" borderId="0" xfId="0" applyNumberFormat="1"/>
    <xf numFmtId="166" fontId="6" fillId="0" borderId="3" xfId="10" applyNumberFormat="1" applyFont="1" applyBorder="1" applyAlignment="1">
      <alignment vertical="center"/>
    </xf>
    <xf numFmtId="166" fontId="6" fillId="0" borderId="1" xfId="10" applyNumberFormat="1" applyFont="1" applyBorder="1" applyAlignment="1">
      <alignment vertical="center"/>
    </xf>
    <xf numFmtId="166" fontId="6" fillId="0" borderId="2" xfId="10" applyNumberFormat="1" applyFont="1" applyBorder="1" applyAlignment="1">
      <alignment vertical="center"/>
    </xf>
    <xf numFmtId="0" fontId="3" fillId="0" borderId="2" xfId="0" applyFont="1" applyFill="1" applyBorder="1"/>
    <xf numFmtId="0" fontId="0" fillId="0" borderId="0" xfId="0" applyBorder="1"/>
    <xf numFmtId="167" fontId="17" fillId="0" borderId="0" xfId="10" applyNumberFormat="1" applyFont="1" applyBorder="1" applyAlignment="1">
      <alignment vertical="center"/>
    </xf>
    <xf numFmtId="168" fontId="17" fillId="0" borderId="0" xfId="11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5" xfId="0" applyFont="1" applyBorder="1"/>
    <xf numFmtId="0" fontId="8" fillId="0" borderId="0" xfId="3" applyFill="1"/>
  </cellXfs>
  <cellStyles count="12">
    <cellStyle name="Euro" xfId="5" xr:uid="{00000000-0005-0000-0000-000000000000}"/>
    <cellStyle name="Excel Built-in Explanatory Text" xfId="2" xr:uid="{00000000-0005-0000-0000-000001000000}"/>
    <cellStyle name="Lien hypertexte" xfId="3" builtinId="8"/>
    <cellStyle name="Lien hypertexte 2" xfId="7" xr:uid="{00000000-0005-0000-0000-000003000000}"/>
    <cellStyle name="Milliers 2" xfId="8" xr:uid="{00000000-0005-0000-0000-000004000000}"/>
    <cellStyle name="Normal" xfId="0" builtinId="0"/>
    <cellStyle name="Normal 2" xfId="1" xr:uid="{00000000-0005-0000-0000-000006000000}"/>
    <cellStyle name="Normal 2 2" xfId="9" xr:uid="{00000000-0005-0000-0000-000007000000}"/>
    <cellStyle name="Normal 3" xfId="4" xr:uid="{00000000-0005-0000-0000-000008000000}"/>
    <cellStyle name="Normal 4" xfId="6" xr:uid="{00000000-0005-0000-0000-000009000000}"/>
    <cellStyle name="Normal_entréesrecettes 2" xfId="10" xr:uid="{32ABE85A-9105-44F1-8C46-FB4DDB9A0682}"/>
    <cellStyle name="Pourcentage" xfId="1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latin typeface="Arial" panose="020B0604020202020204" pitchFamily="34" charset="0"/>
                <a:ea typeface="Amiri" panose="00000500000000000000" pitchFamily="2" charset="-78"/>
                <a:cs typeface="Arial" panose="020B0604020202020204" pitchFamily="34" charset="0"/>
              </a:rPr>
              <a:t>Nombre de films agréés</a:t>
            </a:r>
          </a:p>
          <a:p>
            <a:pPr>
              <a:defRPr/>
            </a:pPr>
            <a:r>
              <a:rPr lang="en-US" sz="800">
                <a:latin typeface="Arial" panose="020B0604020202020204" pitchFamily="34" charset="0"/>
                <a:ea typeface="Amiri" panose="00000500000000000000" pitchFamily="2" charset="-78"/>
                <a:cs typeface="Arial" panose="020B0604020202020204" pitchFamily="34" charset="0"/>
              </a:rPr>
              <a:t>et part des films intégralement 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392804024496938"/>
          <c:y val="0.22824074074074074"/>
          <c:w val="0.75629658792650911"/>
          <c:h val="0.664359871682706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'Graphique 1 '!$B$4</c:f>
              <c:strCache>
                <c:ptCount val="1"/>
                <c:pt idx="0">
                  <c:v>Nombre de films agréés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 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1 '!$B$5:$B$15</c:f>
              <c:numCache>
                <c:formatCode>General</c:formatCode>
                <c:ptCount val="11"/>
                <c:pt idx="0">
                  <c:v>258</c:v>
                </c:pt>
                <c:pt idx="1">
                  <c:v>300</c:v>
                </c:pt>
                <c:pt idx="2">
                  <c:v>283</c:v>
                </c:pt>
                <c:pt idx="3">
                  <c:v>300</c:v>
                </c:pt>
                <c:pt idx="4">
                  <c:v>300</c:v>
                </c:pt>
                <c:pt idx="5">
                  <c:v>301</c:v>
                </c:pt>
                <c:pt idx="6">
                  <c:v>237</c:v>
                </c:pt>
                <c:pt idx="7">
                  <c:v>340</c:v>
                </c:pt>
                <c:pt idx="8">
                  <c:v>287</c:v>
                </c:pt>
                <c:pt idx="9">
                  <c:v>298</c:v>
                </c:pt>
                <c:pt idx="10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3-4146-84CA-17E9D4739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4499320"/>
        <c:axId val="454502272"/>
      </c:barChart>
      <c:lineChart>
        <c:grouping val="standard"/>
        <c:varyColors val="0"/>
        <c:ser>
          <c:idx val="1"/>
          <c:order val="1"/>
          <c:tx>
            <c:strRef>
              <c:f>'Graphique 1 '!$C$4</c:f>
              <c:strCache>
                <c:ptCount val="1"/>
                <c:pt idx="0">
                  <c:v>Part des films intégralement français (en 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438-40C5-8FE8-B5945D4BB7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1 '!$C$5:$C$15</c:f>
              <c:numCache>
                <c:formatCode>0.0</c:formatCode>
                <c:ptCount val="11"/>
                <c:pt idx="0">
                  <c:v>58.914728682170548</c:v>
                </c:pt>
                <c:pt idx="1">
                  <c:v>52.666666666666664</c:v>
                </c:pt>
                <c:pt idx="2">
                  <c:v>56.183745583038871</c:v>
                </c:pt>
                <c:pt idx="3">
                  <c:v>59</c:v>
                </c:pt>
                <c:pt idx="4">
                  <c:v>60.666666666666671</c:v>
                </c:pt>
                <c:pt idx="5">
                  <c:v>61.461794019933556</c:v>
                </c:pt>
                <c:pt idx="6">
                  <c:v>63.713080168776372</c:v>
                </c:pt>
                <c:pt idx="7">
                  <c:v>57.941176470588239</c:v>
                </c:pt>
                <c:pt idx="8">
                  <c:v>49.825783972125436</c:v>
                </c:pt>
                <c:pt idx="9">
                  <c:v>59.731543624161077</c:v>
                </c:pt>
                <c:pt idx="10">
                  <c:v>57.928802588996767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3-4146-84CA-17E9D4739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977424"/>
        <c:axId val="574978408"/>
      </c:lineChart>
      <c:catAx>
        <c:axId val="45449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4502272"/>
        <c:crosses val="autoZero"/>
        <c:auto val="1"/>
        <c:lblAlgn val="ctr"/>
        <c:lblOffset val="100"/>
        <c:noMultiLvlLbl val="0"/>
      </c:catAx>
      <c:valAx>
        <c:axId val="454502272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Films</a:t>
                </a:r>
              </a:p>
            </c:rich>
          </c:tx>
          <c:layout>
            <c:manualLayout>
              <c:xMode val="edge"/>
              <c:yMode val="edge"/>
              <c:x val="4.7222222222222221E-2"/>
              <c:y val="0.12654859681001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4499320"/>
        <c:crosses val="autoZero"/>
        <c:crossBetween val="between"/>
      </c:valAx>
      <c:valAx>
        <c:axId val="57497840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0513888888888894"/>
              <c:y val="0.11623533212194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4977424"/>
        <c:crosses val="max"/>
        <c:crossBetween val="between"/>
      </c:valAx>
      <c:catAx>
        <c:axId val="574977424"/>
        <c:scaling>
          <c:orientation val="minMax"/>
        </c:scaling>
        <c:delete val="1"/>
        <c:axPos val="b"/>
        <c:majorTickMark val="out"/>
        <c:minorTickMark val="none"/>
        <c:tickLblPos val="nextTo"/>
        <c:crossAx val="574978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Proportion d'habitués dans le public 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et nombre moyen d'entrées par habitué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8104306729100726E-2"/>
          <c:y val="0.19060686015831135"/>
          <c:w val="0.79486523486889715"/>
          <c:h val="0.647305590758938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'Graphique 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8'!#REF!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768-48AD-93BE-B14887B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630536"/>
        <c:axId val="551631848"/>
      </c:barChart>
      <c:lineChart>
        <c:grouping val="stacke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'Graphique 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8'!#REF!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768-48AD-93BE-B14887B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643000"/>
        <c:axId val="551638736"/>
      </c:lineChart>
      <c:catAx>
        <c:axId val="551630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631848"/>
        <c:crosses val="autoZero"/>
        <c:auto val="1"/>
        <c:lblAlgn val="ctr"/>
        <c:lblOffset val="100"/>
        <c:noMultiLvlLbl val="0"/>
      </c:catAx>
      <c:valAx>
        <c:axId val="55163184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proportion (%)</a:t>
                </a:r>
              </a:p>
            </c:rich>
          </c:tx>
          <c:layout>
            <c:manualLayout>
              <c:xMode val="edge"/>
              <c:yMode val="edge"/>
              <c:x val="1.9933554817275746E-2"/>
              <c:y val="8.64582164696431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630536"/>
        <c:crosses val="autoZero"/>
        <c:crossBetween val="between"/>
      </c:valAx>
      <c:valAx>
        <c:axId val="55163873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nombre moyen d'entrées</a:t>
                </a:r>
              </a:p>
            </c:rich>
          </c:tx>
          <c:layout>
            <c:manualLayout>
              <c:xMode val="edge"/>
              <c:yMode val="edge"/>
              <c:x val="0.83243065547039174"/>
              <c:y val="5.81860779998042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1643000"/>
        <c:crosses val="max"/>
        <c:crossBetween val="between"/>
      </c:valAx>
      <c:catAx>
        <c:axId val="55164300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51638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Fréquentation totale (millions d'entrées)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8'!$B$5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8'!$A$6:$A$16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8'!$B$6:$B$16</c:f>
              <c:numCache>
                <c:formatCode>#\ ##0.0</c:formatCode>
                <c:ptCount val="11"/>
                <c:pt idx="0">
                  <c:v>209.07880700000001</c:v>
                </c:pt>
                <c:pt idx="1">
                  <c:v>205.35871800000001</c:v>
                </c:pt>
                <c:pt idx="2">
                  <c:v>213.20457400000001</c:v>
                </c:pt>
                <c:pt idx="3">
                  <c:v>209.41312199999999</c:v>
                </c:pt>
                <c:pt idx="4">
                  <c:v>201.21293499999999</c:v>
                </c:pt>
                <c:pt idx="5">
                  <c:v>213.22364200000001</c:v>
                </c:pt>
                <c:pt idx="6">
                  <c:v>65.263713999999993</c:v>
                </c:pt>
                <c:pt idx="7">
                  <c:v>95.502573999999996</c:v>
                </c:pt>
                <c:pt idx="8">
                  <c:v>152.07102800000001</c:v>
                </c:pt>
                <c:pt idx="9">
                  <c:v>180.43187399999999</c:v>
                </c:pt>
                <c:pt idx="10">
                  <c:v>181.52424999999999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0-4A49-A27F-4C87153F7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87112"/>
        <c:axId val="354088096"/>
      </c:lineChart>
      <c:catAx>
        <c:axId val="354087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4088096"/>
        <c:crosses val="autoZero"/>
        <c:auto val="1"/>
        <c:lblAlgn val="ctr"/>
        <c:lblOffset val="100"/>
        <c:noMultiLvlLbl val="0"/>
      </c:catAx>
      <c:valAx>
        <c:axId val="35408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4087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Proportion de spectateurs habitués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310870516185477"/>
          <c:y val="0.16096436058700209"/>
          <c:w val="0.77496325459317583"/>
          <c:h val="0.58138992059954775"/>
        </c:manualLayout>
      </c:layout>
      <c:lineChart>
        <c:grouping val="standard"/>
        <c:varyColors val="0"/>
        <c:ser>
          <c:idx val="0"/>
          <c:order val="0"/>
          <c:tx>
            <c:v>proportion d'habitués (éch. de gauche)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9'!$C$4:$L$4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'Graphique 9'!$C$5:$L$5</c:f>
              <c:numCache>
                <c:formatCode>0.0</c:formatCode>
                <c:ptCount val="10"/>
                <c:pt idx="0">
                  <c:v>38.141278532665837</c:v>
                </c:pt>
                <c:pt idx="1">
                  <c:v>35.246469704541674</c:v>
                </c:pt>
                <c:pt idx="2">
                  <c:v>34.997681124971521</c:v>
                </c:pt>
                <c:pt idx="3">
                  <c:v>31.049928254629823</c:v>
                </c:pt>
                <c:pt idx="4">
                  <c:v>30.799166951283041</c:v>
                </c:pt>
                <c:pt idx="5">
                  <c:v>46.956946363491184</c:v>
                </c:pt>
                <c:pt idx="6">
                  <c:v>26.571083996743422</c:v>
                </c:pt>
                <c:pt idx="7">
                  <c:v>28.155527722923374</c:v>
                </c:pt>
                <c:pt idx="8">
                  <c:v>25.922006648317542</c:v>
                </c:pt>
                <c:pt idx="9">
                  <c:v>27.895192600843309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E-402D-898E-242830211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761584"/>
        <c:axId val="450768144"/>
      </c:lineChart>
      <c:catAx>
        <c:axId val="4507615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768144"/>
        <c:crosses val="autoZero"/>
        <c:auto val="1"/>
        <c:lblAlgn val="ctr"/>
        <c:lblOffset val="100"/>
        <c:noMultiLvlLbl val="0"/>
      </c:catAx>
      <c:valAx>
        <c:axId val="45076814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%</a:t>
                </a:r>
              </a:p>
            </c:rich>
          </c:tx>
          <c:layout>
            <c:manualLayout>
              <c:xMode val="edge"/>
              <c:yMode val="edge"/>
              <c:x val="4.7222222222222221E-2"/>
              <c:y val="6.1321910232918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076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915791776027992E-2"/>
          <c:y val="0.82291557305336838"/>
          <c:w val="0.96416819772528439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Structure du public par tranche d'âge et selon la nationalité des films en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'Graphique 10'!$A$5</c:f>
              <c:strCache>
                <c:ptCount val="1"/>
                <c:pt idx="0">
                  <c:v>enfants (3-14 ans)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'Graphique 10'!$B$4:$E$4</c:f>
              <c:strCache>
                <c:ptCount val="4"/>
                <c:pt idx="0">
                  <c:v>français</c:v>
                </c:pt>
                <c:pt idx="1">
                  <c:v>américains</c:v>
                </c:pt>
                <c:pt idx="2">
                  <c:v>européens</c:v>
                </c:pt>
                <c:pt idx="3">
                  <c:v>autres</c:v>
                </c:pt>
              </c:strCache>
            </c:strRef>
          </c:cat>
          <c:val>
            <c:numRef>
              <c:f>'Graphique 10'!$B$5:$E$5</c:f>
              <c:numCache>
                <c:formatCode>0.0</c:formatCode>
                <c:ptCount val="4"/>
                <c:pt idx="0">
                  <c:v>9.5736121773176972</c:v>
                </c:pt>
                <c:pt idx="1">
                  <c:v>28.1481067946103</c:v>
                </c:pt>
                <c:pt idx="2">
                  <c:v>10.124062353215869</c:v>
                </c:pt>
                <c:pt idx="3">
                  <c:v>13.798217014292128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F-4DFC-9E03-CB9A9C2070AC}"/>
            </c:ext>
          </c:extLst>
        </c:ser>
        <c:ser>
          <c:idx val="1"/>
          <c:order val="1"/>
          <c:tx>
            <c:strRef>
              <c:f>'Graphique 10'!$A$6</c:f>
              <c:strCache>
                <c:ptCount val="1"/>
                <c:pt idx="0">
                  <c:v>jeunes (15-24 ans)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'Graphique 10'!$B$4:$E$4</c:f>
              <c:strCache>
                <c:ptCount val="4"/>
                <c:pt idx="0">
                  <c:v>français</c:v>
                </c:pt>
                <c:pt idx="1">
                  <c:v>américains</c:v>
                </c:pt>
                <c:pt idx="2">
                  <c:v>européens</c:v>
                </c:pt>
                <c:pt idx="3">
                  <c:v>autres</c:v>
                </c:pt>
              </c:strCache>
            </c:strRef>
          </c:cat>
          <c:val>
            <c:numRef>
              <c:f>'Graphique 10'!$B$6:$E$6</c:f>
              <c:numCache>
                <c:formatCode>0.0</c:formatCode>
                <c:ptCount val="4"/>
                <c:pt idx="0">
                  <c:v>15.12490270432961</c:v>
                </c:pt>
                <c:pt idx="1">
                  <c:v>21.868335621303146</c:v>
                </c:pt>
                <c:pt idx="2">
                  <c:v>19.700346405296855</c:v>
                </c:pt>
                <c:pt idx="3">
                  <c:v>20.055505044581672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F-4DFC-9E03-CB9A9C2070AC}"/>
            </c:ext>
          </c:extLst>
        </c:ser>
        <c:ser>
          <c:idx val="2"/>
          <c:order val="2"/>
          <c:tx>
            <c:strRef>
              <c:f>'Graphique 10'!$A$7</c:f>
              <c:strCache>
                <c:ptCount val="1"/>
                <c:pt idx="0">
                  <c:v>adultes (25-49 ans)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'Graphique 10'!$B$4:$E$4</c:f>
              <c:strCache>
                <c:ptCount val="4"/>
                <c:pt idx="0">
                  <c:v>français</c:v>
                </c:pt>
                <c:pt idx="1">
                  <c:v>américains</c:v>
                </c:pt>
                <c:pt idx="2">
                  <c:v>européens</c:v>
                </c:pt>
                <c:pt idx="3">
                  <c:v>autres</c:v>
                </c:pt>
              </c:strCache>
            </c:strRef>
          </c:cat>
          <c:val>
            <c:numRef>
              <c:f>'Graphique 10'!$B$7:$E$7</c:f>
              <c:numCache>
                <c:formatCode>0.0</c:formatCode>
                <c:ptCount val="4"/>
                <c:pt idx="0">
                  <c:v>27.930850759279856</c:v>
                </c:pt>
                <c:pt idx="1">
                  <c:v>35.56518529659683</c:v>
                </c:pt>
                <c:pt idx="2">
                  <c:v>39.290426032672997</c:v>
                </c:pt>
                <c:pt idx="3">
                  <c:v>36.81546653588628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F-4DFC-9E03-CB9A9C2070AC}"/>
            </c:ext>
          </c:extLst>
        </c:ser>
        <c:ser>
          <c:idx val="3"/>
          <c:order val="3"/>
          <c:tx>
            <c:strRef>
              <c:f>'Graphique 10'!$A$8</c:f>
              <c:strCache>
                <c:ptCount val="1"/>
                <c:pt idx="0">
                  <c:v>seniors (50 ans et plus)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'Graphique 10'!$B$4:$E$4</c:f>
              <c:strCache>
                <c:ptCount val="4"/>
                <c:pt idx="0">
                  <c:v>français</c:v>
                </c:pt>
                <c:pt idx="1">
                  <c:v>américains</c:v>
                </c:pt>
                <c:pt idx="2">
                  <c:v>européens</c:v>
                </c:pt>
                <c:pt idx="3">
                  <c:v>autres</c:v>
                </c:pt>
              </c:strCache>
            </c:strRef>
          </c:cat>
          <c:val>
            <c:numRef>
              <c:f>'Graphique 10'!$B$8:$E$8</c:f>
              <c:numCache>
                <c:formatCode>0.0</c:formatCode>
                <c:ptCount val="4"/>
                <c:pt idx="0">
                  <c:v>47.370634359072774</c:v>
                </c:pt>
                <c:pt idx="1">
                  <c:v>14.418372287489756</c:v>
                </c:pt>
                <c:pt idx="2">
                  <c:v>30.885165208814279</c:v>
                </c:pt>
                <c:pt idx="3">
                  <c:v>29.330811405239892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3F-4DFC-9E03-CB9A9C207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9335008"/>
        <c:axId val="1129336928"/>
      </c:barChart>
      <c:catAx>
        <c:axId val="112933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9336928"/>
        <c:crosses val="autoZero"/>
        <c:auto val="1"/>
        <c:lblAlgn val="ctr"/>
        <c:lblOffset val="100"/>
        <c:noMultiLvlLbl val="0"/>
      </c:catAx>
      <c:valAx>
        <c:axId val="112933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933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Investissements totaux par film agréé, par film agréé d'initiative française</a:t>
            </a:r>
          </a:p>
          <a:p>
            <a:pPr>
              <a:defRPr/>
            </a:pPr>
            <a:r>
              <a:rPr lang="fr-FR" sz="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et par film de coopération à majorité étrangère</a:t>
            </a:r>
          </a:p>
          <a:p>
            <a:pPr>
              <a:defRPr/>
            </a:pPr>
            <a:r>
              <a:rPr lang="fr-FR" sz="800" b="0" i="1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(millions d'euros constants de 2024)</a:t>
            </a:r>
            <a:endParaRPr lang="fr-FR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2'!$B$6</c:f>
              <c:strCache>
                <c:ptCount val="1"/>
                <c:pt idx="0">
                  <c:v>film agréé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2'!$A$7:$A$17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2'!$B$7:$B$17</c:f>
              <c:numCache>
                <c:formatCode>0.0</c:formatCode>
                <c:ptCount val="11"/>
                <c:pt idx="0">
                  <c:v>4.7549182925400304</c:v>
                </c:pt>
                <c:pt idx="1">
                  <c:v>5.0309373092126668</c:v>
                </c:pt>
                <c:pt idx="2">
                  <c:v>6.0303722548300858</c:v>
                </c:pt>
                <c:pt idx="3">
                  <c:v>5.3781171666436718</c:v>
                </c:pt>
                <c:pt idx="4">
                  <c:v>4.4648931349282508</c:v>
                </c:pt>
                <c:pt idx="5">
                  <c:v>4.3579691882367646</c:v>
                </c:pt>
                <c:pt idx="6">
                  <c:v>3.8536200153534508</c:v>
                </c:pt>
                <c:pt idx="7">
                  <c:v>4.565195961972293</c:v>
                </c:pt>
                <c:pt idx="8">
                  <c:v>4.4532656113121876</c:v>
                </c:pt>
                <c:pt idx="9">
                  <c:v>4.6129072021005886</c:v>
                </c:pt>
                <c:pt idx="10">
                  <c:v>4.672497957928802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E-4BB1-BEB3-B8DB2437A9AA}"/>
            </c:ext>
          </c:extLst>
        </c:ser>
        <c:ser>
          <c:idx val="1"/>
          <c:order val="1"/>
          <c:tx>
            <c:strRef>
              <c:f>'Graphique 2'!$C$6</c:f>
              <c:strCache>
                <c:ptCount val="1"/>
                <c:pt idx="0">
                  <c:v>film agréé d'inititative française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2'!$A$7:$A$17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2'!$C$7:$C$17</c:f>
              <c:numCache>
                <c:formatCode>0.0</c:formatCode>
                <c:ptCount val="11"/>
                <c:pt idx="0">
                  <c:v>4.8581112032454827</c:v>
                </c:pt>
                <c:pt idx="1">
                  <c:v>5.3941426461299145</c:v>
                </c:pt>
                <c:pt idx="2">
                  <c:v>6.7226550150037161</c:v>
                </c:pt>
                <c:pt idx="3">
                  <c:v>5.9596029557882018</c:v>
                </c:pt>
                <c:pt idx="4">
                  <c:v>4.804947051993631</c:v>
                </c:pt>
                <c:pt idx="5">
                  <c:v>4.4220946525269964</c:v>
                </c:pt>
                <c:pt idx="6">
                  <c:v>3.9861877139981852</c:v>
                </c:pt>
                <c:pt idx="7">
                  <c:v>4.8486372217692537</c:v>
                </c:pt>
                <c:pt idx="8">
                  <c:v>4.7537358615882921</c:v>
                </c:pt>
                <c:pt idx="9">
                  <c:v>4.8937676107275472</c:v>
                </c:pt>
                <c:pt idx="10">
                  <c:v>5.0936740043290047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E-4BB1-BEB3-B8DB2437A9AA}"/>
            </c:ext>
          </c:extLst>
        </c:ser>
        <c:ser>
          <c:idx val="2"/>
          <c:order val="2"/>
          <c:tx>
            <c:strRef>
              <c:f>'Graphique 2'!$D$6</c:f>
              <c:strCache>
                <c:ptCount val="1"/>
                <c:pt idx="0">
                  <c:v>film agréé de coopération à majorité étrangère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2'!$A$7:$A$17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2'!$D$7:$D$17</c:f>
              <c:numCache>
                <c:formatCode>0.0</c:formatCode>
                <c:ptCount val="11"/>
                <c:pt idx="0">
                  <c:v>4.3740426402999066</c:v>
                </c:pt>
                <c:pt idx="1">
                  <c:v>3.7432092965060608</c:v>
                </c:pt>
                <c:pt idx="2">
                  <c:v>3.5627191903402129</c:v>
                </c:pt>
                <c:pt idx="3">
                  <c:v>3.7231191513861623</c:v>
                </c:pt>
                <c:pt idx="4">
                  <c:v>3.1856426850156283</c:v>
                </c:pt>
                <c:pt idx="5">
                  <c:v>4.105672279553886</c:v>
                </c:pt>
                <c:pt idx="6">
                  <c:v>3.3449929266756939</c:v>
                </c:pt>
                <c:pt idx="7">
                  <c:v>3.5637035106896984</c:v>
                </c:pt>
                <c:pt idx="8">
                  <c:v>3.6621540662814294</c:v>
                </c:pt>
                <c:pt idx="9">
                  <c:v>3.5438256466818365</c:v>
                </c:pt>
                <c:pt idx="10">
                  <c:v>3.4251688974358978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E-4BB1-BEB3-B8DB2437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628240"/>
        <c:axId val="577610000"/>
      </c:lineChart>
      <c:catAx>
        <c:axId val="57762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7610000"/>
        <c:crosses val="autoZero"/>
        <c:auto val="1"/>
        <c:lblAlgn val="ctr"/>
        <c:lblOffset val="100"/>
        <c:noMultiLvlLbl val="0"/>
      </c:catAx>
      <c:valAx>
        <c:axId val="57761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762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Financements effectifs par film d'initiative française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ayant reçu l'agrément de production</a:t>
            </a:r>
          </a:p>
          <a:p>
            <a:pPr>
              <a:defRPr/>
            </a:pPr>
            <a:r>
              <a:rPr lang="fr-FR" sz="800" i="1">
                <a:latin typeface="Arial" panose="020B0604020202020204" pitchFamily="34" charset="0"/>
                <a:cs typeface="Arial" panose="020B0604020202020204" pitchFamily="34" charset="0"/>
              </a:rPr>
              <a:t>(millions d'euros constants de 2024)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des financements (éch. de gauche)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3'!$A$8:$A$18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3'!$B$8:$B$18</c:f>
              <c:numCache>
                <c:formatCode>0.0</c:formatCode>
                <c:ptCount val="11"/>
                <c:pt idx="0">
                  <c:v>6.2622921560463594</c:v>
                </c:pt>
                <c:pt idx="1">
                  <c:v>5.488866918988192</c:v>
                </c:pt>
                <c:pt idx="2">
                  <c:v>5.8149408330802483</c:v>
                </c:pt>
                <c:pt idx="3">
                  <c:v>5.6478406137574968</c:v>
                </c:pt>
                <c:pt idx="4">
                  <c:v>6.231456407768909</c:v>
                </c:pt>
                <c:pt idx="5">
                  <c:v>5.1173007500303171</c:v>
                </c:pt>
                <c:pt idx="6">
                  <c:v>4.5745775249226952</c:v>
                </c:pt>
                <c:pt idx="7">
                  <c:v>4.1271296882745858</c:v>
                </c:pt>
                <c:pt idx="8">
                  <c:v>4.0681609283088065</c:v>
                </c:pt>
                <c:pt idx="9">
                  <c:v>4.2150901036045143</c:v>
                </c:pt>
                <c:pt idx="10">
                  <c:v>4.9698239227467802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4-44EE-BAD8-4663FA54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00000"/>
        <c:axId val="521004800"/>
      </c:lineChart>
      <c:lineChart>
        <c:grouping val="standard"/>
        <c:varyColors val="0"/>
        <c:ser>
          <c:idx val="1"/>
          <c:order val="1"/>
          <c:tx>
            <c:v>apports des producteurs français (éch. de droite)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3'!$A$8:$A$18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3'!$C$8:$C$18</c:f>
              <c:numCache>
                <c:formatCode>0.0</c:formatCode>
                <c:ptCount val="11"/>
                <c:pt idx="0">
                  <c:v>0.91109582437331149</c:v>
                </c:pt>
                <c:pt idx="1">
                  <c:v>0.73575977223627398</c:v>
                </c:pt>
                <c:pt idx="2">
                  <c:v>0.82925590616043121</c:v>
                </c:pt>
                <c:pt idx="3">
                  <c:v>0.70344581767168901</c:v>
                </c:pt>
                <c:pt idx="4">
                  <c:v>1.464800969015204</c:v>
                </c:pt>
                <c:pt idx="5">
                  <c:v>0.78897910909604563</c:v>
                </c:pt>
                <c:pt idx="6">
                  <c:v>0.61522072395266358</c:v>
                </c:pt>
                <c:pt idx="7">
                  <c:v>0.60560625919754674</c:v>
                </c:pt>
                <c:pt idx="8">
                  <c:v>0.45793775773040735</c:v>
                </c:pt>
                <c:pt idx="9">
                  <c:v>0.44973642685672094</c:v>
                </c:pt>
                <c:pt idx="10">
                  <c:v>0.63603428536480677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4-44EE-BAD8-4663FA54500D}"/>
            </c:ext>
          </c:extLst>
        </c:ser>
        <c:ser>
          <c:idx val="2"/>
          <c:order val="2"/>
          <c:tx>
            <c:v>apports des chaînes TV (éch. de droite)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3'!$A$8:$A$18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3'!$D$8:$D$18</c:f>
              <c:numCache>
                <c:formatCode>0.0</c:formatCode>
                <c:ptCount val="11"/>
                <c:pt idx="0">
                  <c:v>1.9636111035836683</c:v>
                </c:pt>
                <c:pt idx="1">
                  <c:v>1.8408523351196808</c:v>
                </c:pt>
                <c:pt idx="2">
                  <c:v>1.8532988853098613</c:v>
                </c:pt>
                <c:pt idx="3">
                  <c:v>1.9864747763674904</c:v>
                </c:pt>
                <c:pt idx="4">
                  <c:v>1.7790709727627738</c:v>
                </c:pt>
                <c:pt idx="5">
                  <c:v>1.4634815779708952</c:v>
                </c:pt>
                <c:pt idx="6">
                  <c:v>1.4162109360899247</c:v>
                </c:pt>
                <c:pt idx="7">
                  <c:v>1.2189736613821474</c:v>
                </c:pt>
                <c:pt idx="8">
                  <c:v>1.3166599665146215</c:v>
                </c:pt>
                <c:pt idx="9">
                  <c:v>1.3082318346382755</c:v>
                </c:pt>
                <c:pt idx="10">
                  <c:v>1.6064817746781115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4-44EE-BAD8-4663FA54500D}"/>
            </c:ext>
          </c:extLst>
        </c:ser>
        <c:ser>
          <c:idx val="3"/>
          <c:order val="3"/>
          <c:tx>
            <c:v>crédit d'impôt et aides publiques (éch. de droite)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'Graphique 3'!$A$8:$A$18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3'!$E$8:$E$18</c:f>
              <c:numCache>
                <c:formatCode>0.0</c:formatCode>
                <c:ptCount val="11"/>
                <c:pt idx="0">
                  <c:v>0.99299144979229093</c:v>
                </c:pt>
                <c:pt idx="1">
                  <c:v>1.080075049243407</c:v>
                </c:pt>
                <c:pt idx="2">
                  <c:v>1.1120635962941468</c:v>
                </c:pt>
                <c:pt idx="3">
                  <c:v>1.1679345097796923</c:v>
                </c:pt>
                <c:pt idx="4">
                  <c:v>1.4196261367766549</c:v>
                </c:pt>
                <c:pt idx="5">
                  <c:v>1.2544570536420547</c:v>
                </c:pt>
                <c:pt idx="6">
                  <c:v>1.3668268908915535</c:v>
                </c:pt>
                <c:pt idx="7">
                  <c:v>1.1109783961069217</c:v>
                </c:pt>
                <c:pt idx="8">
                  <c:v>1.2661191284999327</c:v>
                </c:pt>
                <c:pt idx="9">
                  <c:v>1.3334240044834984</c:v>
                </c:pt>
                <c:pt idx="10">
                  <c:v>1.227503073004292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54-44EE-BAD8-4663FA54500D}"/>
            </c:ext>
          </c:extLst>
        </c:ser>
        <c:ser>
          <c:idx val="4"/>
          <c:order val="4"/>
          <c:tx>
            <c:v>financements étrangers (éch. de droite)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'Graphique 3'!$A$8:$A$18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3'!$F$8:$F$18</c:f>
              <c:numCache>
                <c:formatCode>0.0</c:formatCode>
                <c:ptCount val="11"/>
                <c:pt idx="0">
                  <c:v>0.78075160889388018</c:v>
                </c:pt>
                <c:pt idx="1">
                  <c:v>0.43965391721223401</c:v>
                </c:pt>
                <c:pt idx="2">
                  <c:v>0.65599417309286756</c:v>
                </c:pt>
                <c:pt idx="3">
                  <c:v>0.74848901155331449</c:v>
                </c:pt>
                <c:pt idx="4">
                  <c:v>0.38287665643043339</c:v>
                </c:pt>
                <c:pt idx="5">
                  <c:v>0.53634427552167696</c:v>
                </c:pt>
                <c:pt idx="6">
                  <c:v>0.38392426814440733</c:v>
                </c:pt>
                <c:pt idx="7">
                  <c:v>0.48243503031134777</c:v>
                </c:pt>
                <c:pt idx="8">
                  <c:v>0.29842007097416529</c:v>
                </c:pt>
                <c:pt idx="9">
                  <c:v>0.32438036701375123</c:v>
                </c:pt>
                <c:pt idx="10">
                  <c:v>0.53678433905579404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54-44EE-BAD8-4663FA54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000960"/>
        <c:axId val="520994240"/>
      </c:lineChart>
      <c:catAx>
        <c:axId val="52100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1004800"/>
        <c:crosses val="autoZero"/>
        <c:auto val="1"/>
        <c:lblAlgn val="ctr"/>
        <c:lblOffset val="100"/>
        <c:noMultiLvlLbl val="0"/>
      </c:catAx>
      <c:valAx>
        <c:axId val="5210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1000000"/>
        <c:crosses val="autoZero"/>
        <c:crossBetween val="between"/>
      </c:valAx>
      <c:valAx>
        <c:axId val="52099424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1000960"/>
        <c:crosses val="max"/>
        <c:crossBetween val="between"/>
      </c:valAx>
      <c:catAx>
        <c:axId val="52100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0994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de films exploités en première exclusivité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'Graphique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EBB-481C-B86B-EA91E00F070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'Graphique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EBB-481C-B86B-EA91E00F070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'Graphique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4'!#REF!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EBB-481C-B86B-EA91E00F0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9805000"/>
        <c:axId val="529804016"/>
      </c:barChart>
      <c:catAx>
        <c:axId val="52980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804016"/>
        <c:crosses val="autoZero"/>
        <c:auto val="1"/>
        <c:lblAlgn val="ctr"/>
        <c:lblOffset val="100"/>
        <c:noMultiLvlLbl val="0"/>
      </c:catAx>
      <c:valAx>
        <c:axId val="52980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80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Proportion de films d'initiative française</a:t>
            </a:r>
          </a:p>
          <a:p>
            <a:pPr>
              <a:defRPr/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d'un coût supérieur à 7 millions d'euros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4'!$B$5</c:f>
              <c:strCache>
                <c:ptCount val="1"/>
                <c:pt idx="0">
                  <c:v>proportion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'Graphique 4'!$C$4:$M$4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'Graphique 4'!$C$5:$M$5</c:f>
              <c:numCache>
                <c:formatCode>0.0</c:formatCode>
                <c:ptCount val="11"/>
                <c:pt idx="0">
                  <c:v>22.885572139303484</c:v>
                </c:pt>
                <c:pt idx="1">
                  <c:v>15.425531914893616</c:v>
                </c:pt>
                <c:pt idx="2">
                  <c:v>19.801980198019802</c:v>
                </c:pt>
                <c:pt idx="3">
                  <c:v>20.37037037037037</c:v>
                </c:pt>
                <c:pt idx="4">
                  <c:v>19.289340101522843</c:v>
                </c:pt>
                <c:pt idx="5">
                  <c:v>15.454545454545453</c:v>
                </c:pt>
                <c:pt idx="6">
                  <c:v>15.846994535519126</c:v>
                </c:pt>
                <c:pt idx="7">
                  <c:v>11.851851851851853</c:v>
                </c:pt>
                <c:pt idx="8">
                  <c:v>14.159292035398231</c:v>
                </c:pt>
                <c:pt idx="9">
                  <c:v>12.669683257918551</c:v>
                </c:pt>
                <c:pt idx="10">
                  <c:v>20.171673819742487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6-4709-9C93-1BC087CFF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555727"/>
        <c:axId val="1505561007"/>
      </c:lineChart>
      <c:catAx>
        <c:axId val="150555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05561007"/>
        <c:crosses val="autoZero"/>
        <c:auto val="1"/>
        <c:lblAlgn val="ctr"/>
        <c:lblOffset val="100"/>
        <c:noMultiLvlLbl val="0"/>
      </c:catAx>
      <c:valAx>
        <c:axId val="150556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05555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d'établissements en première semaine et nombre moyen de séances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par film en première exclusivité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20280996223434458"/>
          <c:w val="0.81617147856517935"/>
          <c:h val="0.5866186162466369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'Graphique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F26-4C0C-BF86-DE22C2A14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940016"/>
        <c:axId val="535938704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'Graphique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F26-4C0C-BF86-DE22C2A14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26152"/>
        <c:axId val="600424184"/>
      </c:lineChart>
      <c:catAx>
        <c:axId val="53594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Etablissements</a:t>
                </a:r>
              </a:p>
            </c:rich>
          </c:tx>
          <c:layout>
            <c:manualLayout>
              <c:xMode val="edge"/>
              <c:yMode val="edge"/>
              <c:x val="7.7075463750492495E-4"/>
              <c:y val="0.11500078164210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5938704"/>
        <c:crosses val="autoZero"/>
        <c:auto val="1"/>
        <c:lblAlgn val="ctr"/>
        <c:lblOffset val="100"/>
        <c:noMultiLvlLbl val="0"/>
      </c:catAx>
      <c:valAx>
        <c:axId val="535938704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5940016"/>
        <c:crosses val="autoZero"/>
        <c:crossBetween val="between"/>
      </c:valAx>
      <c:valAx>
        <c:axId val="600424184"/>
        <c:scaling>
          <c:orientation val="minMax"/>
          <c:min val="95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0426152"/>
        <c:crosses val="max"/>
        <c:crossBetween val="between"/>
        <c:majorUnit val="500"/>
      </c:valAx>
      <c:catAx>
        <c:axId val="60042615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>
                    <a:latin typeface="Arial" panose="020B0604020202020204" pitchFamily="34" charset="0"/>
                    <a:cs typeface="Arial" panose="020B0604020202020204" pitchFamily="34" charset="0"/>
                  </a:rPr>
                  <a:t>Séances</a:t>
                </a:r>
              </a:p>
            </c:rich>
          </c:tx>
          <c:layout>
            <c:manualLayout>
              <c:xMode val="edge"/>
              <c:yMode val="edge"/>
              <c:x val="0.88950765308510338"/>
              <c:y val="0.121929586387908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majorTickMark val="out"/>
        <c:minorTickMark val="none"/>
        <c:tickLblPos val="nextTo"/>
        <c:crossAx val="600424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d'entrées par film en première exclusivité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selon la nationalité du film (milliers)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5'!$B$4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5'!$B$5:$B$15</c:f>
              <c:numCache>
                <c:formatCode>0</c:formatCode>
                <c:ptCount val="11"/>
                <c:pt idx="0">
                  <c:v>246.57517732558142</c:v>
                </c:pt>
                <c:pt idx="1">
                  <c:v>187.59519314641744</c:v>
                </c:pt>
                <c:pt idx="2">
                  <c:v>186.50382142857143</c:v>
                </c:pt>
                <c:pt idx="3">
                  <c:v>196.32251246537396</c:v>
                </c:pt>
                <c:pt idx="4">
                  <c:v>197.13103661971829</c:v>
                </c:pt>
                <c:pt idx="5">
                  <c:v>167.85466751918159</c:v>
                </c:pt>
                <c:pt idx="6">
                  <c:v>128.89636597938144</c:v>
                </c:pt>
                <c:pt idx="7">
                  <c:v>140.22742040816325</c:v>
                </c:pt>
                <c:pt idx="8">
                  <c:v>136.43172345679011</c:v>
                </c:pt>
                <c:pt idx="9">
                  <c:v>159.36242610837439</c:v>
                </c:pt>
                <c:pt idx="10">
                  <c:v>172.96840399002494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0-4792-9385-DE4BDD4753BE}"/>
            </c:ext>
          </c:extLst>
        </c:ser>
        <c:ser>
          <c:idx val="1"/>
          <c:order val="1"/>
          <c:tx>
            <c:strRef>
              <c:f>'Graphique 5'!$C$4</c:f>
              <c:strCache>
                <c:ptCount val="1"/>
                <c:pt idx="0">
                  <c:v>Etats-Unis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5'!$C$5:$C$15</c:f>
              <c:numCache>
                <c:formatCode>0</c:formatCode>
                <c:ptCount val="11"/>
                <c:pt idx="0">
                  <c:v>570.53462913907288</c:v>
                </c:pt>
                <c:pt idx="1">
                  <c:v>709.42392086330938</c:v>
                </c:pt>
                <c:pt idx="2">
                  <c:v>694.39323999999999</c:v>
                </c:pt>
                <c:pt idx="3">
                  <c:v>748.34637903225803</c:v>
                </c:pt>
                <c:pt idx="4">
                  <c:v>620.74535433070866</c:v>
                </c:pt>
                <c:pt idx="5">
                  <c:v>818.83083969465645</c:v>
                </c:pt>
                <c:pt idx="6">
                  <c:v>370.02492727272727</c:v>
                </c:pt>
                <c:pt idx="7">
                  <c:v>511.83529870129871</c:v>
                </c:pt>
                <c:pt idx="8">
                  <c:v>761.36204225352117</c:v>
                </c:pt>
                <c:pt idx="9">
                  <c:v>738.13455813953487</c:v>
                </c:pt>
                <c:pt idx="10">
                  <c:v>623.27419999999995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60-4792-9385-DE4BDD4753BE}"/>
            </c:ext>
          </c:extLst>
        </c:ser>
        <c:ser>
          <c:idx val="2"/>
          <c:order val="2"/>
          <c:tx>
            <c:strRef>
              <c:f>'Graphique 5'!$D$4</c:f>
              <c:strCache>
                <c:ptCount val="1"/>
                <c:pt idx="0">
                  <c:v>Europe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5'!$D$5:$D$15</c:f>
              <c:numCache>
                <c:formatCode>0</c:formatCode>
                <c:ptCount val="11"/>
                <c:pt idx="0">
                  <c:v>118.74759493670885</c:v>
                </c:pt>
                <c:pt idx="1">
                  <c:v>178.35990721649483</c:v>
                </c:pt>
                <c:pt idx="2">
                  <c:v>175.31990721649484</c:v>
                </c:pt>
                <c:pt idx="3">
                  <c:v>220.40180000000001</c:v>
                </c:pt>
                <c:pt idx="4">
                  <c:v>233.18118999999999</c:v>
                </c:pt>
                <c:pt idx="5">
                  <c:v>151.08137931034483</c:v>
                </c:pt>
                <c:pt idx="6">
                  <c:v>112.18331818181818</c:v>
                </c:pt>
                <c:pt idx="7">
                  <c:v>183.50690769230769</c:v>
                </c:pt>
                <c:pt idx="8">
                  <c:v>173.86394444444446</c:v>
                </c:pt>
                <c:pt idx="9">
                  <c:v>259.4008</c:v>
                </c:pt>
                <c:pt idx="10">
                  <c:v>245.00629213483148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0-4792-9385-DE4BDD4753BE}"/>
            </c:ext>
          </c:extLst>
        </c:ser>
        <c:ser>
          <c:idx val="3"/>
          <c:order val="3"/>
          <c:tx>
            <c:strRef>
              <c:f>'Graphique 5'!$E$4</c:f>
              <c:strCache>
                <c:ptCount val="1"/>
                <c:pt idx="0">
                  <c:v>Autres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'Graphique 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5'!$E$5:$E$15</c:f>
              <c:numCache>
                <c:formatCode>0</c:formatCode>
                <c:ptCount val="11"/>
                <c:pt idx="0">
                  <c:v>88.500775280898878</c:v>
                </c:pt>
                <c:pt idx="1">
                  <c:v>61.750752688172042</c:v>
                </c:pt>
                <c:pt idx="2">
                  <c:v>30.604200000000002</c:v>
                </c:pt>
                <c:pt idx="3">
                  <c:v>45.301867256637166</c:v>
                </c:pt>
                <c:pt idx="4">
                  <c:v>40.331851485148519</c:v>
                </c:pt>
                <c:pt idx="5">
                  <c:v>40.14275912408759</c:v>
                </c:pt>
                <c:pt idx="6">
                  <c:v>28.181253521126763</c:v>
                </c:pt>
                <c:pt idx="7">
                  <c:v>27.112910447761195</c:v>
                </c:pt>
                <c:pt idx="8">
                  <c:v>61.853127272727271</c:v>
                </c:pt>
                <c:pt idx="9">
                  <c:v>55.169845637583897</c:v>
                </c:pt>
                <c:pt idx="10">
                  <c:v>34.455761006289308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60-4792-9385-DE4BDD475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531055"/>
        <c:axId val="1591532975"/>
      </c:lineChart>
      <c:catAx>
        <c:axId val="159153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1532975"/>
        <c:crosses val="autoZero"/>
        <c:auto val="1"/>
        <c:lblAlgn val="ctr"/>
        <c:lblOffset val="100"/>
        <c:noMultiLvlLbl val="0"/>
      </c:catAx>
      <c:valAx>
        <c:axId val="1591532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1531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moyen d'établissements par film en exclusivité et en première semaine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selon la nationalité du film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'Graphique 6'!$B$4</c:f>
              <c:strCache>
                <c:ptCount val="1"/>
                <c:pt idx="0">
                  <c:v>français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6'!$A$5:$A$11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'Graphique 6'!$B$5:$B$11</c:f>
              <c:numCache>
                <c:formatCode>0</c:formatCode>
                <c:ptCount val="7"/>
                <c:pt idx="0">
                  <c:v>136.20221606648198</c:v>
                </c:pt>
                <c:pt idx="1">
                  <c:v>134.74647887323943</c:v>
                </c:pt>
                <c:pt idx="2">
                  <c:v>125.625</c:v>
                </c:pt>
                <c:pt idx="3">
                  <c:v>173.56701030927834</c:v>
                </c:pt>
                <c:pt idx="4">
                  <c:v>168.9795918367347</c:v>
                </c:pt>
                <c:pt idx="5">
                  <c:v>165.63144963144964</c:v>
                </c:pt>
                <c:pt idx="6">
                  <c:v>160.91625615763547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5-46C9-ACC4-74E8B2CBE2C6}"/>
            </c:ext>
          </c:extLst>
        </c:ser>
        <c:ser>
          <c:idx val="1"/>
          <c:order val="1"/>
          <c:tx>
            <c:strRef>
              <c:f>'Graphique 6'!$C$4</c:f>
              <c:strCache>
                <c:ptCount val="1"/>
                <c:pt idx="0">
                  <c:v>américain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6'!$A$5:$A$11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'Graphique 6'!$C$5:$C$11</c:f>
              <c:numCache>
                <c:formatCode>0</c:formatCode>
                <c:ptCount val="7"/>
                <c:pt idx="0">
                  <c:v>291.04838709677421</c:v>
                </c:pt>
                <c:pt idx="1">
                  <c:v>283.01574803149606</c:v>
                </c:pt>
                <c:pt idx="2">
                  <c:v>300.48091603053433</c:v>
                </c:pt>
                <c:pt idx="3">
                  <c:v>256.67272727272729</c:v>
                </c:pt>
                <c:pt idx="4">
                  <c:v>313.2987012987013</c:v>
                </c:pt>
                <c:pt idx="5">
                  <c:v>311.52857142857141</c:v>
                </c:pt>
                <c:pt idx="6">
                  <c:v>338.6511627906977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5-46C9-ACC4-74E8B2CBE2C6}"/>
            </c:ext>
          </c:extLst>
        </c:ser>
        <c:ser>
          <c:idx val="2"/>
          <c:order val="2"/>
          <c:tx>
            <c:strRef>
              <c:f>'Graphique 6'!$D$4</c:f>
              <c:strCache>
                <c:ptCount val="1"/>
                <c:pt idx="0">
                  <c:v>européen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'Graphique 6'!$A$5:$A$11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'Graphique 6'!$D$5:$D$11</c:f>
              <c:numCache>
                <c:formatCode>0</c:formatCode>
                <c:ptCount val="7"/>
                <c:pt idx="0">
                  <c:v>101.27868852459017</c:v>
                </c:pt>
                <c:pt idx="1">
                  <c:v>116.68548387096774</c:v>
                </c:pt>
                <c:pt idx="2">
                  <c:v>101.63106796116504</c:v>
                </c:pt>
                <c:pt idx="3">
                  <c:v>110.10344827586206</c:v>
                </c:pt>
                <c:pt idx="4">
                  <c:v>152.20253164556962</c:v>
                </c:pt>
                <c:pt idx="5">
                  <c:v>126.63793103448276</c:v>
                </c:pt>
                <c:pt idx="6">
                  <c:v>151.08163265306123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5-46C9-ACC4-74E8B2CBE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687903"/>
        <c:axId val="1581459439"/>
      </c:lineChart>
      <c:catAx>
        <c:axId val="162268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1459439"/>
        <c:crosses val="autoZero"/>
        <c:auto val="1"/>
        <c:lblAlgn val="ctr"/>
        <c:lblOffset val="100"/>
        <c:noMultiLvlLbl val="0"/>
      </c:catAx>
      <c:valAx>
        <c:axId val="1581459439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268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Nombre moyen de séances par film en première exclusivité et par établissement</a:t>
            </a:r>
          </a:p>
          <a:p>
            <a:pPr>
              <a:defRPr/>
            </a:pPr>
            <a:r>
              <a:rPr lang="fr-FR" sz="800">
                <a:latin typeface="Arial" panose="020B0604020202020204" pitchFamily="34" charset="0"/>
                <a:cs typeface="Arial" panose="020B0604020202020204" pitchFamily="34" charset="0"/>
              </a:rPr>
              <a:t>en 2023 selon la semaine de projection et la nationalité du film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'Graphique 7'!$B$4</c:f>
              <c:strCache>
                <c:ptCount val="1"/>
                <c:pt idx="0">
                  <c:v>français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'Graphique 7'!$A$5:$A$11</c:f>
              <c:strCache>
                <c:ptCount val="7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</c:strCache>
            </c:strRef>
          </c:cat>
          <c:val>
            <c:numRef>
              <c:f>'Graphique 7'!$B$5:$B$11</c:f>
              <c:numCache>
                <c:formatCode>#\ ##0.0</c:formatCode>
                <c:ptCount val="7"/>
                <c:pt idx="0">
                  <c:v>19.366966735666491</c:v>
                </c:pt>
                <c:pt idx="1">
                  <c:v>14.086408206365967</c:v>
                </c:pt>
                <c:pt idx="2">
                  <c:v>8.2436098776129096</c:v>
                </c:pt>
                <c:pt idx="3">
                  <c:v>5.6944069552117016</c:v>
                </c:pt>
                <c:pt idx="4">
                  <c:v>5.000410130216344</c:v>
                </c:pt>
                <c:pt idx="5">
                  <c:v>4.904568385650224</c:v>
                </c:pt>
                <c:pt idx="6">
                  <c:v>4.8046651617757714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0-4F6F-ADCD-F09B14A355FC}"/>
            </c:ext>
          </c:extLst>
        </c:ser>
        <c:ser>
          <c:idx val="1"/>
          <c:order val="1"/>
          <c:tx>
            <c:strRef>
              <c:f>'Graphique 7'!$C$4</c:f>
              <c:strCache>
                <c:ptCount val="1"/>
                <c:pt idx="0">
                  <c:v>américains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'Graphique 7'!$A$5:$A$11</c:f>
              <c:strCache>
                <c:ptCount val="7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</c:strCache>
            </c:strRef>
          </c:cat>
          <c:val>
            <c:numRef>
              <c:f>'Graphique 7'!$C$5:$C$11</c:f>
              <c:numCache>
                <c:formatCode>#\ ##0.0</c:formatCode>
                <c:ptCount val="7"/>
                <c:pt idx="0">
                  <c:v>24.203989836560911</c:v>
                </c:pt>
                <c:pt idx="1">
                  <c:v>19.594842788221595</c:v>
                </c:pt>
                <c:pt idx="2">
                  <c:v>12.788904752192536</c:v>
                </c:pt>
                <c:pt idx="3">
                  <c:v>9.1983602142493801</c:v>
                </c:pt>
                <c:pt idx="4">
                  <c:v>8.2409964918513268</c:v>
                </c:pt>
                <c:pt idx="5">
                  <c:v>8.2405268192186014</c:v>
                </c:pt>
                <c:pt idx="6">
                  <c:v>7.934607864436237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0-4F6F-ADCD-F09B14A355FC}"/>
            </c:ext>
          </c:extLst>
        </c:ser>
        <c:ser>
          <c:idx val="2"/>
          <c:order val="2"/>
          <c:tx>
            <c:strRef>
              <c:f>'Graphique 7'!$D$4</c:f>
              <c:strCache>
                <c:ptCount val="1"/>
                <c:pt idx="0">
                  <c:v>européens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'Graphique 7'!$A$5:$A$11</c:f>
              <c:strCache>
                <c:ptCount val="7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</c:strCache>
            </c:strRef>
          </c:cat>
          <c:val>
            <c:numRef>
              <c:f>'Graphique 7'!$D$5:$D$11</c:f>
              <c:numCache>
                <c:formatCode>#\ ##0.0</c:formatCode>
                <c:ptCount val="7"/>
                <c:pt idx="0">
                  <c:v>18.5903687694178</c:v>
                </c:pt>
                <c:pt idx="1">
                  <c:v>13.570514039424479</c:v>
                </c:pt>
                <c:pt idx="2">
                  <c:v>8.3182290076335867</c:v>
                </c:pt>
                <c:pt idx="3">
                  <c:v>5.9590789192272045</c:v>
                </c:pt>
                <c:pt idx="4">
                  <c:v>5.8305847076461763</c:v>
                </c:pt>
                <c:pt idx="5">
                  <c:v>6.18126731301939</c:v>
                </c:pt>
                <c:pt idx="6">
                  <c:v>6.4408766564729873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0-4F6F-ADCD-F09B14A35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764192"/>
        <c:axId val="480764672"/>
      </c:barChart>
      <c:catAx>
        <c:axId val="48076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764672"/>
        <c:crosses val="autoZero"/>
        <c:auto val="1"/>
        <c:lblAlgn val="ctr"/>
        <c:lblOffset val="100"/>
        <c:noMultiLvlLbl val="0"/>
      </c:catAx>
      <c:valAx>
        <c:axId val="48076467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76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17</xdr:row>
      <xdr:rowOff>190499</xdr:rowOff>
    </xdr:from>
    <xdr:to>
      <xdr:col>6</xdr:col>
      <xdr:colOff>200025</xdr:colOff>
      <xdr:row>34</xdr:row>
      <xdr:rowOff>47624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13</xdr:row>
      <xdr:rowOff>61912</xdr:rowOff>
    </xdr:from>
    <xdr:to>
      <xdr:col>6</xdr:col>
      <xdr:colOff>314325</xdr:colOff>
      <xdr:row>27</xdr:row>
      <xdr:rowOff>138112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16EE064-9C08-C93D-6672-E53B62B40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20</xdr:row>
      <xdr:rowOff>176211</xdr:rowOff>
    </xdr:from>
    <xdr:to>
      <xdr:col>6</xdr:col>
      <xdr:colOff>733425</xdr:colOff>
      <xdr:row>37</xdr:row>
      <xdr:rowOff>9524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E64FEF9-6632-5240-94E5-C157852E6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23</xdr:row>
      <xdr:rowOff>119061</xdr:rowOff>
    </xdr:from>
    <xdr:to>
      <xdr:col>8</xdr:col>
      <xdr:colOff>209550</xdr:colOff>
      <xdr:row>42</xdr:row>
      <xdr:rowOff>142875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36335E5-F91D-DC78-CEB7-7BCD2A7B6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519112</xdr:colOff>
      <xdr:row>2</xdr:row>
      <xdr:rowOff>0</xdr:rowOff>
    </xdr:from>
    <xdr:to>
      <xdr:col>8</xdr:col>
      <xdr:colOff>519112</xdr:colOff>
      <xdr:row>2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7</xdr:row>
      <xdr:rowOff>176212</xdr:rowOff>
    </xdr:from>
    <xdr:to>
      <xdr:col>7</xdr:col>
      <xdr:colOff>152400</xdr:colOff>
      <xdr:row>22</xdr:row>
      <xdr:rowOff>61912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A766EF0-B85A-115D-9E60-C1649C250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747712</xdr:colOff>
      <xdr:row>2</xdr:row>
      <xdr:rowOff>0</xdr:rowOff>
    </xdr:from>
    <xdr:to>
      <xdr:col>7</xdr:col>
      <xdr:colOff>114300</xdr:colOff>
      <xdr:row>2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19</xdr:row>
      <xdr:rowOff>80962</xdr:rowOff>
    </xdr:from>
    <xdr:to>
      <xdr:col>6</xdr:col>
      <xdr:colOff>304800</xdr:colOff>
      <xdr:row>33</xdr:row>
      <xdr:rowOff>157162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70192DE-47FE-0257-EE86-0B9E07021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17</xdr:row>
      <xdr:rowOff>14287</xdr:rowOff>
    </xdr:from>
    <xdr:to>
      <xdr:col>6</xdr:col>
      <xdr:colOff>295275</xdr:colOff>
      <xdr:row>31</xdr:row>
      <xdr:rowOff>90487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3C90240-C0A7-C6D0-8CB5-A35D46B994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16</xdr:row>
      <xdr:rowOff>147636</xdr:rowOff>
    </xdr:from>
    <xdr:to>
      <xdr:col>6</xdr:col>
      <xdr:colOff>542924</xdr:colOff>
      <xdr:row>32</xdr:row>
      <xdr:rowOff>133349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5F236B2-6D79-AA59-A2A6-B9A573B93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0</xdr:row>
      <xdr:rowOff>0</xdr:rowOff>
    </xdr:from>
    <xdr:to>
      <xdr:col>8</xdr:col>
      <xdr:colOff>314325</xdr:colOff>
      <xdr:row>0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447675</xdr:colOff>
      <xdr:row>20</xdr:row>
      <xdr:rowOff>57150</xdr:rowOff>
    </xdr:from>
    <xdr:to>
      <xdr:col>7</xdr:col>
      <xdr:colOff>447675</xdr:colOff>
      <xdr:row>34</xdr:row>
      <xdr:rowOff>133350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10</xdr:row>
      <xdr:rowOff>152400</xdr:rowOff>
    </xdr:from>
    <xdr:to>
      <xdr:col>7</xdr:col>
      <xdr:colOff>228600</xdr:colOff>
      <xdr:row>26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hiffres%20cl&#233;s%202025_Cin&#233;ma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B12" sqref="B12"/>
    </sheetView>
  </sheetViews>
  <sheetFormatPr baseColWidth="10" defaultColWidth="9.140625" defaultRowHeight="15" x14ac:dyDescent="0.25"/>
  <sheetData>
    <row r="1" spans="1:6" x14ac:dyDescent="0.25">
      <c r="A1" s="22" t="s">
        <v>58</v>
      </c>
    </row>
    <row r="3" spans="1:6" x14ac:dyDescent="0.25">
      <c r="B3" s="9" t="s">
        <v>53</v>
      </c>
      <c r="C3" s="2"/>
      <c r="D3" s="2"/>
      <c r="E3" s="2"/>
      <c r="F3" s="2"/>
    </row>
    <row r="4" spans="1:6" x14ac:dyDescent="0.25">
      <c r="B4" s="9" t="s">
        <v>54</v>
      </c>
      <c r="C4" s="2"/>
      <c r="D4" s="2"/>
      <c r="E4" s="2"/>
      <c r="F4" s="2"/>
    </row>
    <row r="5" spans="1:6" x14ac:dyDescent="0.25">
      <c r="B5" s="9" t="s">
        <v>34</v>
      </c>
    </row>
    <row r="6" spans="1:6" x14ac:dyDescent="0.25">
      <c r="B6" s="9" t="s">
        <v>6</v>
      </c>
    </row>
    <row r="7" spans="1:6" x14ac:dyDescent="0.25">
      <c r="B7" s="9" t="s">
        <v>17</v>
      </c>
    </row>
    <row r="8" spans="1:6" x14ac:dyDescent="0.25">
      <c r="B8" s="9" t="s">
        <v>55</v>
      </c>
    </row>
    <row r="9" spans="1:6" x14ac:dyDescent="0.25">
      <c r="B9" s="9" t="s">
        <v>56</v>
      </c>
    </row>
    <row r="10" spans="1:6" x14ac:dyDescent="0.25">
      <c r="B10" s="9" t="s">
        <v>22</v>
      </c>
    </row>
    <row r="11" spans="1:6" x14ac:dyDescent="0.25">
      <c r="B11" s="10" t="s">
        <v>86</v>
      </c>
    </row>
    <row r="12" spans="1:6" x14ac:dyDescent="0.25">
      <c r="B12" s="66" t="s">
        <v>83</v>
      </c>
    </row>
  </sheetData>
  <hyperlinks>
    <hyperlink ref="B3" location="'Graphique 1 '!A1" display="Graphique 1 : Evolution du nombre de films en première exclusivité par nationalité" xr:uid="{00000000-0004-0000-0000-000000000000}"/>
    <hyperlink ref="B4" location="'Graphique 2'!A1" display="Graphique 2 : Evolution du nombre de films en première exclusivité par genre" xr:uid="{00000000-0004-0000-0000-000001000000}"/>
    <hyperlink ref="B5" location="'Graphique 3'!A1" display="Graphique 3 : Proportion de films Art et Essai en première exclusivité et part de ces films dans les entrées de films inédits" xr:uid="{00000000-0004-0000-0000-000002000000}"/>
    <hyperlink ref="B6" location="'Graphique 4'!A1" display="Graphique 4 : Nombre de films par nationalité exploités en première exclusivité" xr:uid="{00000000-0004-0000-0000-000003000000}"/>
    <hyperlink ref="B7" location="'Graphique 5'!A1" display="Graphique 5 : Nombre d'établissements en première semaine et nombre moyen de séances" xr:uid="{00000000-0004-0000-0000-000004000000}"/>
    <hyperlink ref="B8" location="'Graphique 6'!A1" display="Graphique 6 : Fréquentation des salles de cinéma" xr:uid="{00000000-0004-0000-0000-000005000000}"/>
    <hyperlink ref="B9" location="'Graphique 7'!A1" display="Graphique 7 : Fréquentation par film français ou américain, par film classé ou non Art et Essai" xr:uid="{00000000-0004-0000-0000-000006000000}"/>
    <hyperlink ref="B10" location="'Graphique 8'!A1" display="Graphique 8 : Proportion d'habitués dans le public et nombre moyen d'entrées par habitué" xr:uid="{00000000-0004-0000-0000-000007000000}"/>
    <hyperlink ref="B11" location="'Graphique 9'!A1" display="Graphique 9 : Proportion d'habitués dans le public et nombre moyen d'entrées par habitué" xr:uid="{00000000-0004-0000-0000-000008000000}"/>
    <hyperlink ref="B12" r:id="rId1" location="'Graphique 10'!A1" display="Graphique 10 : Structure du public par tranche d'âge et selon la nationalité des films" xr:uid="{C08FDB96-41E9-4499-844A-8A151888AC66}"/>
  </hyperlinks>
  <pageMargins left="0.7" right="0.7" top="0.75" bottom="0.75" header="0.3" footer="0.3"/>
  <pageSetup paperSize="9" orientation="portrait" r:id="rId2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8"/>
  <sheetViews>
    <sheetView workbookViewId="0">
      <selection activeCell="A2" sqref="A2"/>
    </sheetView>
  </sheetViews>
  <sheetFormatPr baseColWidth="10" defaultRowHeight="15" x14ac:dyDescent="0.25"/>
  <sheetData>
    <row r="1" spans="1:12" x14ac:dyDescent="0.25">
      <c r="A1" s="22" t="s">
        <v>85</v>
      </c>
    </row>
    <row r="2" spans="1:12" x14ac:dyDescent="0.25">
      <c r="A2" s="44" t="s">
        <v>64</v>
      </c>
    </row>
    <row r="4" spans="1:12" x14ac:dyDescent="0.25">
      <c r="A4" s="19"/>
      <c r="B4" s="25"/>
      <c r="C4" s="13">
        <v>2015</v>
      </c>
      <c r="D4" s="13">
        <v>2016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>
        <v>2022</v>
      </c>
      <c r="K4" s="13">
        <v>2023</v>
      </c>
      <c r="L4" s="12">
        <v>2024</v>
      </c>
    </row>
    <row r="5" spans="1:12" x14ac:dyDescent="0.25">
      <c r="A5" s="26" t="s">
        <v>2</v>
      </c>
      <c r="B5" s="25"/>
      <c r="C5" s="24">
        <v>38.141278532665837</v>
      </c>
      <c r="D5" s="24">
        <v>35.246469704541674</v>
      </c>
      <c r="E5" s="24">
        <v>34.997681124971521</v>
      </c>
      <c r="F5" s="24">
        <v>31.049928254629823</v>
      </c>
      <c r="G5" s="24">
        <v>30.799166951283041</v>
      </c>
      <c r="H5" s="24">
        <v>46.956946363491184</v>
      </c>
      <c r="I5" s="24">
        <v>26.571083996743422</v>
      </c>
      <c r="J5" s="24">
        <v>28.155527722923374</v>
      </c>
      <c r="K5" s="24">
        <v>25.922006648317542</v>
      </c>
      <c r="L5" s="61">
        <v>27.895192600843309</v>
      </c>
    </row>
    <row r="7" spans="1:12" x14ac:dyDescent="0.25">
      <c r="A7" s="7" t="s">
        <v>82</v>
      </c>
    </row>
    <row r="8" spans="1:12" x14ac:dyDescent="0.25">
      <c r="A8" s="7" t="s">
        <v>26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AD78-82DB-445D-9D06-BA888CBE923C}">
  <dimension ref="A1:E11"/>
  <sheetViews>
    <sheetView workbookViewId="0"/>
  </sheetViews>
  <sheetFormatPr baseColWidth="10" defaultRowHeight="15" x14ac:dyDescent="0.25"/>
  <cols>
    <col min="1" max="1" width="18.5703125" customWidth="1"/>
  </cols>
  <sheetData>
    <row r="1" spans="1:5" x14ac:dyDescent="0.25">
      <c r="A1" s="22" t="s">
        <v>83</v>
      </c>
    </row>
    <row r="4" spans="1:5" x14ac:dyDescent="0.25">
      <c r="A4" s="18"/>
      <c r="B4" s="65" t="s">
        <v>4</v>
      </c>
      <c r="C4" s="65" t="s">
        <v>40</v>
      </c>
      <c r="D4" s="65" t="s">
        <v>41</v>
      </c>
      <c r="E4" s="65" t="s">
        <v>84</v>
      </c>
    </row>
    <row r="5" spans="1:5" x14ac:dyDescent="0.25">
      <c r="A5" s="8" t="s">
        <v>78</v>
      </c>
      <c r="B5" s="62">
        <v>9.5736121773176972</v>
      </c>
      <c r="C5" s="62">
        <v>28.1481067946103</v>
      </c>
      <c r="D5" s="62">
        <v>10.124062353215869</v>
      </c>
      <c r="E5" s="62">
        <v>13.798217014292128</v>
      </c>
    </row>
    <row r="6" spans="1:5" x14ac:dyDescent="0.25">
      <c r="A6" s="4" t="s">
        <v>79</v>
      </c>
      <c r="B6" s="63">
        <v>15.12490270432961</v>
      </c>
      <c r="C6" s="63">
        <v>21.868335621303146</v>
      </c>
      <c r="D6" s="63">
        <v>19.700346405296855</v>
      </c>
      <c r="E6" s="63">
        <v>20.055505044581672</v>
      </c>
    </row>
    <row r="7" spans="1:5" x14ac:dyDescent="0.25">
      <c r="A7" s="4" t="s">
        <v>80</v>
      </c>
      <c r="B7" s="63">
        <v>27.930850759279856</v>
      </c>
      <c r="C7" s="63">
        <v>35.56518529659683</v>
      </c>
      <c r="D7" s="63">
        <v>39.290426032672997</v>
      </c>
      <c r="E7" s="63">
        <v>36.81546653588628</v>
      </c>
    </row>
    <row r="8" spans="1:5" x14ac:dyDescent="0.25">
      <c r="A8" s="6" t="s">
        <v>81</v>
      </c>
      <c r="B8" s="64">
        <v>47.370634359072774</v>
      </c>
      <c r="C8" s="64">
        <v>14.418372287489756</v>
      </c>
      <c r="D8" s="64">
        <v>30.885165208814279</v>
      </c>
      <c r="E8" s="64">
        <v>29.330811405239892</v>
      </c>
    </row>
    <row r="10" spans="1:5" x14ac:dyDescent="0.25">
      <c r="A10" s="7" t="s">
        <v>82</v>
      </c>
    </row>
    <row r="11" spans="1:5" x14ac:dyDescent="0.25">
      <c r="A11" s="1" t="s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7" workbookViewId="0">
      <selection activeCell="A37" sqref="A37"/>
    </sheetView>
  </sheetViews>
  <sheetFormatPr baseColWidth="10" defaultRowHeight="15" x14ac:dyDescent="0.25"/>
  <sheetData>
    <row r="1" spans="1:5" x14ac:dyDescent="0.25">
      <c r="A1" s="3" t="s">
        <v>53</v>
      </c>
    </row>
    <row r="2" spans="1:5" x14ac:dyDescent="0.25">
      <c r="A2" s="43" t="s">
        <v>59</v>
      </c>
    </row>
    <row r="3" spans="1:5" x14ac:dyDescent="0.25">
      <c r="A3" s="1"/>
    </row>
    <row r="4" spans="1:5" x14ac:dyDescent="0.25">
      <c r="A4" s="11"/>
      <c r="B4" s="11" t="s">
        <v>3</v>
      </c>
      <c r="C4" s="11" t="s">
        <v>60</v>
      </c>
    </row>
    <row r="5" spans="1:5" x14ac:dyDescent="0.25">
      <c r="A5" s="4">
        <v>2014</v>
      </c>
      <c r="B5" s="4">
        <v>258</v>
      </c>
      <c r="C5" s="14">
        <v>58.914728682170548</v>
      </c>
      <c r="E5" s="28"/>
    </row>
    <row r="6" spans="1:5" x14ac:dyDescent="0.25">
      <c r="A6" s="4">
        <v>2015</v>
      </c>
      <c r="B6" s="4">
        <v>300</v>
      </c>
      <c r="C6" s="14">
        <v>52.666666666666664</v>
      </c>
      <c r="E6" s="28"/>
    </row>
    <row r="7" spans="1:5" x14ac:dyDescent="0.25">
      <c r="A7" s="4">
        <v>2016</v>
      </c>
      <c r="B7" s="4">
        <v>283</v>
      </c>
      <c r="C7" s="14">
        <v>56.183745583038871</v>
      </c>
      <c r="E7" s="28"/>
    </row>
    <row r="8" spans="1:5" x14ac:dyDescent="0.25">
      <c r="A8" s="4">
        <v>2017</v>
      </c>
      <c r="B8" s="4">
        <v>300</v>
      </c>
      <c r="C8" s="14">
        <v>59</v>
      </c>
      <c r="E8" s="28"/>
    </row>
    <row r="9" spans="1:5" x14ac:dyDescent="0.25">
      <c r="A9" s="4">
        <v>2018</v>
      </c>
      <c r="B9" s="4">
        <v>300</v>
      </c>
      <c r="C9" s="14">
        <v>60.666666666666671</v>
      </c>
      <c r="E9" s="28"/>
    </row>
    <row r="10" spans="1:5" x14ac:dyDescent="0.25">
      <c r="A10" s="4">
        <v>2019</v>
      </c>
      <c r="B10" s="4">
        <v>301</v>
      </c>
      <c r="C10" s="14">
        <v>61.461794019933556</v>
      </c>
      <c r="E10" s="28"/>
    </row>
    <row r="11" spans="1:5" x14ac:dyDescent="0.25">
      <c r="A11" s="4">
        <v>2020</v>
      </c>
      <c r="B11" s="4">
        <v>237</v>
      </c>
      <c r="C11" s="14">
        <v>63.713080168776372</v>
      </c>
      <c r="E11" s="28"/>
    </row>
    <row r="12" spans="1:5" x14ac:dyDescent="0.25">
      <c r="A12" s="4">
        <v>2021</v>
      </c>
      <c r="B12" s="4">
        <v>340</v>
      </c>
      <c r="C12" s="14">
        <v>57.941176470588239</v>
      </c>
      <c r="E12" s="28"/>
    </row>
    <row r="13" spans="1:5" x14ac:dyDescent="0.25">
      <c r="A13" s="4">
        <v>2022</v>
      </c>
      <c r="B13" s="4">
        <v>287</v>
      </c>
      <c r="C13" s="14">
        <v>49.825783972125436</v>
      </c>
      <c r="E13" s="28"/>
    </row>
    <row r="14" spans="1:5" x14ac:dyDescent="0.25">
      <c r="A14" s="4">
        <v>2023</v>
      </c>
      <c r="B14" s="4">
        <v>298</v>
      </c>
      <c r="C14" s="14">
        <v>59.731543624161077</v>
      </c>
      <c r="E14" s="28"/>
    </row>
    <row r="15" spans="1:5" x14ac:dyDescent="0.25">
      <c r="A15" s="6">
        <v>2024</v>
      </c>
      <c r="B15" s="6">
        <v>309</v>
      </c>
      <c r="C15" s="15">
        <v>57.928802588996767</v>
      </c>
      <c r="E15" s="28"/>
    </row>
    <row r="16" spans="1:5" x14ac:dyDescent="0.25">
      <c r="B16" s="2"/>
      <c r="C16" s="2"/>
    </row>
    <row r="17" spans="1:1" x14ac:dyDescent="0.25">
      <c r="A17" s="1" t="s">
        <v>65</v>
      </c>
    </row>
    <row r="37" spans="1:1" x14ac:dyDescent="0.25">
      <c r="A37" s="42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opLeftCell="A21" workbookViewId="0">
      <selection activeCell="K27" sqref="K27"/>
    </sheetView>
  </sheetViews>
  <sheetFormatPr baseColWidth="10" defaultRowHeight="15" x14ac:dyDescent="0.25"/>
  <sheetData>
    <row r="1" spans="1:4" s="2" customFormat="1" ht="11.25" x14ac:dyDescent="0.2">
      <c r="A1" s="3" t="s">
        <v>67</v>
      </c>
    </row>
    <row r="2" spans="1:4" s="2" customFormat="1" ht="11.25" x14ac:dyDescent="0.2">
      <c r="A2" s="3" t="s">
        <v>69</v>
      </c>
    </row>
    <row r="3" spans="1:4" s="2" customFormat="1" ht="11.25" x14ac:dyDescent="0.2">
      <c r="A3" s="3" t="s">
        <v>68</v>
      </c>
    </row>
    <row r="4" spans="1:4" s="2" customFormat="1" ht="11.25" x14ac:dyDescent="0.2">
      <c r="A4" s="5" t="s">
        <v>66</v>
      </c>
      <c r="B4" s="5"/>
      <c r="C4" s="5"/>
      <c r="D4" s="5"/>
    </row>
    <row r="5" spans="1:4" s="2" customFormat="1" ht="11.25" x14ac:dyDescent="0.2">
      <c r="A5" s="5"/>
      <c r="B5" s="5"/>
      <c r="C5" s="5"/>
      <c r="D5" s="5"/>
    </row>
    <row r="6" spans="1:4" s="2" customFormat="1" ht="45" x14ac:dyDescent="0.2">
      <c r="A6" s="29"/>
      <c r="B6" s="48" t="s">
        <v>70</v>
      </c>
      <c r="C6" s="48" t="s">
        <v>71</v>
      </c>
      <c r="D6" s="47" t="s">
        <v>72</v>
      </c>
    </row>
    <row r="7" spans="1:4" s="2" customFormat="1" ht="11.25" x14ac:dyDescent="0.2">
      <c r="A7" s="4">
        <v>2014</v>
      </c>
      <c r="B7" s="46">
        <v>4.7549182925400304</v>
      </c>
      <c r="C7" s="46">
        <v>4.8581112032454827</v>
      </c>
      <c r="D7" s="46">
        <v>4.3740426402999066</v>
      </c>
    </row>
    <row r="8" spans="1:4" s="2" customFormat="1" ht="11.25" x14ac:dyDescent="0.2">
      <c r="A8" s="4">
        <v>2015</v>
      </c>
      <c r="B8" s="14">
        <v>5.0309373092126668</v>
      </c>
      <c r="C8" s="14">
        <v>5.3941426461299145</v>
      </c>
      <c r="D8" s="14">
        <v>3.7432092965060608</v>
      </c>
    </row>
    <row r="9" spans="1:4" s="2" customFormat="1" ht="11.25" x14ac:dyDescent="0.2">
      <c r="A9" s="4">
        <v>2016</v>
      </c>
      <c r="B9" s="14">
        <v>6.0303722548300858</v>
      </c>
      <c r="C9" s="14">
        <v>6.7226550150037161</v>
      </c>
      <c r="D9" s="14">
        <v>3.5627191903402129</v>
      </c>
    </row>
    <row r="10" spans="1:4" s="2" customFormat="1" ht="11.25" x14ac:dyDescent="0.2">
      <c r="A10" s="4">
        <v>2017</v>
      </c>
      <c r="B10" s="14">
        <v>5.3781171666436718</v>
      </c>
      <c r="C10" s="14">
        <v>5.9596029557882018</v>
      </c>
      <c r="D10" s="14">
        <v>3.7231191513861623</v>
      </c>
    </row>
    <row r="11" spans="1:4" s="2" customFormat="1" ht="11.25" x14ac:dyDescent="0.2">
      <c r="A11" s="4">
        <v>2018</v>
      </c>
      <c r="B11" s="14">
        <v>4.4648931349282508</v>
      </c>
      <c r="C11" s="14">
        <v>4.804947051993631</v>
      </c>
      <c r="D11" s="14">
        <v>3.1856426850156283</v>
      </c>
    </row>
    <row r="12" spans="1:4" s="2" customFormat="1" ht="11.25" x14ac:dyDescent="0.2">
      <c r="A12" s="4">
        <v>2019</v>
      </c>
      <c r="B12" s="14">
        <v>4.3579691882367646</v>
      </c>
      <c r="C12" s="14">
        <v>4.4220946525269964</v>
      </c>
      <c r="D12" s="14">
        <v>4.105672279553886</v>
      </c>
    </row>
    <row r="13" spans="1:4" s="2" customFormat="1" ht="11.25" x14ac:dyDescent="0.2">
      <c r="A13" s="4">
        <v>2020</v>
      </c>
      <c r="B13" s="14">
        <v>3.8536200153534508</v>
      </c>
      <c r="C13" s="14">
        <v>3.9861877139981852</v>
      </c>
      <c r="D13" s="14">
        <v>3.3449929266756939</v>
      </c>
    </row>
    <row r="14" spans="1:4" s="2" customFormat="1" ht="11.25" x14ac:dyDescent="0.2">
      <c r="A14" s="4">
        <v>2021</v>
      </c>
      <c r="B14" s="14">
        <v>4.565195961972293</v>
      </c>
      <c r="C14" s="14">
        <v>4.8486372217692537</v>
      </c>
      <c r="D14" s="14">
        <v>3.5637035106896984</v>
      </c>
    </row>
    <row r="15" spans="1:4" s="2" customFormat="1" ht="11.25" x14ac:dyDescent="0.2">
      <c r="A15" s="4">
        <v>2022</v>
      </c>
      <c r="B15" s="14">
        <v>4.4532656113121876</v>
      </c>
      <c r="C15" s="14">
        <v>4.7537358615882921</v>
      </c>
      <c r="D15" s="14">
        <v>3.6621540662814294</v>
      </c>
    </row>
    <row r="16" spans="1:4" s="2" customFormat="1" ht="11.25" x14ac:dyDescent="0.2">
      <c r="A16" s="4">
        <v>2023</v>
      </c>
      <c r="B16" s="14">
        <v>4.6129072021005886</v>
      </c>
      <c r="C16" s="14">
        <v>4.8937676107275472</v>
      </c>
      <c r="D16" s="14">
        <v>3.5438256466818365</v>
      </c>
    </row>
    <row r="17" spans="1:4" s="2" customFormat="1" ht="11.25" x14ac:dyDescent="0.2">
      <c r="A17" s="45">
        <v>2024</v>
      </c>
      <c r="B17" s="15">
        <v>4.672497957928802</v>
      </c>
      <c r="C17" s="15">
        <v>5.0936740043290047</v>
      </c>
      <c r="D17" s="15">
        <v>3.4251688974358978</v>
      </c>
    </row>
    <row r="18" spans="1:4" s="2" customFormat="1" ht="11.25" x14ac:dyDescent="0.2"/>
    <row r="19" spans="1:4" s="2" customFormat="1" ht="11.25" x14ac:dyDescent="0.2">
      <c r="A19" s="1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topLeftCell="A27" workbookViewId="0">
      <selection activeCell="K28" sqref="K28"/>
    </sheetView>
  </sheetViews>
  <sheetFormatPr baseColWidth="10" defaultRowHeight="15" x14ac:dyDescent="0.25"/>
  <cols>
    <col min="4" max="4" width="11.42578125" customWidth="1"/>
  </cols>
  <sheetData>
    <row r="1" spans="1:6" x14ac:dyDescent="0.25">
      <c r="A1" s="3" t="s">
        <v>61</v>
      </c>
    </row>
    <row r="2" spans="1:6" x14ac:dyDescent="0.25">
      <c r="A2" s="3" t="s">
        <v>31</v>
      </c>
    </row>
    <row r="3" spans="1:6" x14ac:dyDescent="0.25">
      <c r="A3" s="5" t="s">
        <v>66</v>
      </c>
    </row>
    <row r="5" spans="1:6" x14ac:dyDescent="0.25">
      <c r="A5" s="8"/>
      <c r="B5" s="8" t="s">
        <v>29</v>
      </c>
      <c r="C5" s="8" t="s">
        <v>27</v>
      </c>
      <c r="D5" s="8" t="s">
        <v>27</v>
      </c>
      <c r="E5" s="8" t="s">
        <v>73</v>
      </c>
      <c r="F5" s="8" t="s">
        <v>36</v>
      </c>
    </row>
    <row r="6" spans="1:6" x14ac:dyDescent="0.25">
      <c r="A6" s="4"/>
      <c r="B6" s="4" t="s">
        <v>30</v>
      </c>
      <c r="C6" s="4" t="s">
        <v>75</v>
      </c>
      <c r="D6" s="4" t="s">
        <v>28</v>
      </c>
      <c r="E6" s="4" t="s">
        <v>74</v>
      </c>
      <c r="F6" s="4" t="s">
        <v>5</v>
      </c>
    </row>
    <row r="7" spans="1:6" x14ac:dyDescent="0.25">
      <c r="A7" s="6"/>
      <c r="B7" s="6"/>
      <c r="C7" s="6" t="s">
        <v>4</v>
      </c>
      <c r="D7" s="6"/>
      <c r="E7" s="6"/>
      <c r="F7" s="21"/>
    </row>
    <row r="8" spans="1:6" x14ac:dyDescent="0.25">
      <c r="A8" s="4">
        <v>2014</v>
      </c>
      <c r="B8" s="14">
        <v>6.2622921560463594</v>
      </c>
      <c r="C8" s="14">
        <v>0.91109582437331149</v>
      </c>
      <c r="D8" s="14">
        <v>1.9636111035836683</v>
      </c>
      <c r="E8" s="14">
        <v>0.99299144979229093</v>
      </c>
      <c r="F8" s="14">
        <v>0.78075160889388018</v>
      </c>
    </row>
    <row r="9" spans="1:6" x14ac:dyDescent="0.25">
      <c r="A9" s="4">
        <v>2015</v>
      </c>
      <c r="B9" s="14">
        <v>5.488866918988192</v>
      </c>
      <c r="C9" s="14">
        <v>0.73575977223627398</v>
      </c>
      <c r="D9" s="14">
        <v>1.8408523351196808</v>
      </c>
      <c r="E9" s="14">
        <v>1.080075049243407</v>
      </c>
      <c r="F9" s="14">
        <v>0.43965391721223401</v>
      </c>
    </row>
    <row r="10" spans="1:6" x14ac:dyDescent="0.25">
      <c r="A10" s="4">
        <v>2016</v>
      </c>
      <c r="B10" s="14">
        <v>5.8149408330802483</v>
      </c>
      <c r="C10" s="14">
        <v>0.82925590616043121</v>
      </c>
      <c r="D10" s="14">
        <v>1.8532988853098613</v>
      </c>
      <c r="E10" s="14">
        <v>1.1120635962941468</v>
      </c>
      <c r="F10" s="14">
        <v>0.65599417309286756</v>
      </c>
    </row>
    <row r="11" spans="1:6" x14ac:dyDescent="0.25">
      <c r="A11" s="4">
        <v>2017</v>
      </c>
      <c r="B11" s="14">
        <v>5.6478406137574968</v>
      </c>
      <c r="C11" s="14">
        <v>0.70344581767168901</v>
      </c>
      <c r="D11" s="14">
        <v>1.9864747763674904</v>
      </c>
      <c r="E11" s="14">
        <v>1.1679345097796923</v>
      </c>
      <c r="F11" s="14">
        <v>0.74848901155331449</v>
      </c>
    </row>
    <row r="12" spans="1:6" x14ac:dyDescent="0.25">
      <c r="A12" s="4">
        <v>2018</v>
      </c>
      <c r="B12" s="14">
        <v>6.231456407768909</v>
      </c>
      <c r="C12" s="14">
        <v>1.464800969015204</v>
      </c>
      <c r="D12" s="14">
        <v>1.7790709727627738</v>
      </c>
      <c r="E12" s="14">
        <v>1.4196261367766549</v>
      </c>
      <c r="F12" s="14">
        <v>0.38287665643043339</v>
      </c>
    </row>
    <row r="13" spans="1:6" x14ac:dyDescent="0.25">
      <c r="A13" s="4">
        <v>2019</v>
      </c>
      <c r="B13" s="14">
        <v>5.1173007500303171</v>
      </c>
      <c r="C13" s="14">
        <v>0.78897910909604563</v>
      </c>
      <c r="D13" s="14">
        <v>1.4634815779708952</v>
      </c>
      <c r="E13" s="14">
        <v>1.2544570536420547</v>
      </c>
      <c r="F13" s="14">
        <v>0.53634427552167696</v>
      </c>
    </row>
    <row r="14" spans="1:6" x14ac:dyDescent="0.25">
      <c r="A14" s="4">
        <v>2020</v>
      </c>
      <c r="B14" s="14">
        <v>4.5745775249226952</v>
      </c>
      <c r="C14" s="14">
        <v>0.61522072395266358</v>
      </c>
      <c r="D14" s="14">
        <v>1.4162109360899247</v>
      </c>
      <c r="E14" s="14">
        <v>1.3668268908915535</v>
      </c>
      <c r="F14" s="14">
        <v>0.38392426814440733</v>
      </c>
    </row>
    <row r="15" spans="1:6" x14ac:dyDescent="0.25">
      <c r="A15" s="4">
        <v>2021</v>
      </c>
      <c r="B15" s="14">
        <v>4.1271296882745858</v>
      </c>
      <c r="C15" s="14">
        <v>0.60560625919754674</v>
      </c>
      <c r="D15" s="14">
        <v>1.2189736613821474</v>
      </c>
      <c r="E15" s="14">
        <v>1.1109783961069217</v>
      </c>
      <c r="F15" s="14">
        <v>0.48243503031134777</v>
      </c>
    </row>
    <row r="16" spans="1:6" x14ac:dyDescent="0.25">
      <c r="A16" s="4">
        <v>2022</v>
      </c>
      <c r="B16" s="14">
        <v>4.0681609283088065</v>
      </c>
      <c r="C16" s="14">
        <v>0.45793775773040735</v>
      </c>
      <c r="D16" s="14">
        <v>1.3166599665146215</v>
      </c>
      <c r="E16" s="14">
        <v>1.2661191284999327</v>
      </c>
      <c r="F16" s="14">
        <v>0.29842007097416529</v>
      </c>
    </row>
    <row r="17" spans="1:8" x14ac:dyDescent="0.25">
      <c r="A17" s="49">
        <v>2023</v>
      </c>
      <c r="B17" s="14">
        <v>4.2150901036045143</v>
      </c>
      <c r="C17" s="14">
        <v>0.44973642685672094</v>
      </c>
      <c r="D17" s="14">
        <v>1.3082318346382755</v>
      </c>
      <c r="E17" s="14">
        <v>1.3334240044834984</v>
      </c>
      <c r="F17" s="14">
        <v>0.32438036701375123</v>
      </c>
    </row>
    <row r="18" spans="1:8" x14ac:dyDescent="0.25">
      <c r="A18" s="6">
        <v>2024</v>
      </c>
      <c r="B18" s="15">
        <v>4.9698239227467802</v>
      </c>
      <c r="C18" s="15">
        <v>0.63603428536480677</v>
      </c>
      <c r="D18" s="15">
        <v>1.6064817746781115</v>
      </c>
      <c r="E18" s="15">
        <v>1.227503073004292</v>
      </c>
      <c r="F18" s="15">
        <v>0.53678433905579404</v>
      </c>
    </row>
    <row r="20" spans="1:8" x14ac:dyDescent="0.25">
      <c r="A20" s="1" t="s">
        <v>65</v>
      </c>
    </row>
    <row r="21" spans="1:8" x14ac:dyDescent="0.25">
      <c r="A21" s="27" t="s">
        <v>33</v>
      </c>
      <c r="B21" s="23"/>
      <c r="C21" s="23"/>
      <c r="D21" s="23"/>
      <c r="E21" s="23"/>
      <c r="F21" s="23"/>
      <c r="G21" s="23"/>
      <c r="H21" s="23"/>
    </row>
    <row r="22" spans="1:8" x14ac:dyDescent="0.25">
      <c r="A22" s="2" t="s">
        <v>32</v>
      </c>
    </row>
    <row r="45" spans="1:1" x14ac:dyDescent="0.25">
      <c r="A45" s="42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6"/>
  <sheetViews>
    <sheetView workbookViewId="0">
      <selection activeCell="I20" sqref="I20"/>
    </sheetView>
  </sheetViews>
  <sheetFormatPr baseColWidth="10" defaultRowHeight="15" x14ac:dyDescent="0.25"/>
  <sheetData>
    <row r="1" spans="2:13" x14ac:dyDescent="0.25">
      <c r="B1" s="3" t="s">
        <v>62</v>
      </c>
    </row>
    <row r="2" spans="2:13" x14ac:dyDescent="0.25">
      <c r="B2" s="5" t="s">
        <v>21</v>
      </c>
    </row>
    <row r="3" spans="2:13" x14ac:dyDescent="0.25">
      <c r="C3">
        <v>1</v>
      </c>
      <c r="D3">
        <f>C3+1</f>
        <v>2</v>
      </c>
      <c r="E3">
        <f t="shared" ref="E3:M3" si="0">D3+1</f>
        <v>3</v>
      </c>
      <c r="F3">
        <f t="shared" si="0"/>
        <v>4</v>
      </c>
      <c r="G3">
        <f t="shared" si="0"/>
        <v>5</v>
      </c>
      <c r="H3">
        <f t="shared" si="0"/>
        <v>6</v>
      </c>
      <c r="I3">
        <f t="shared" si="0"/>
        <v>7</v>
      </c>
      <c r="J3">
        <f t="shared" si="0"/>
        <v>8</v>
      </c>
      <c r="K3">
        <f t="shared" si="0"/>
        <v>9</v>
      </c>
      <c r="L3">
        <f t="shared" si="0"/>
        <v>10</v>
      </c>
      <c r="M3">
        <f t="shared" si="0"/>
        <v>11</v>
      </c>
    </row>
    <row r="4" spans="2:13" x14ac:dyDescent="0.25">
      <c r="B4" s="11"/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0" t="s">
        <v>13</v>
      </c>
      <c r="J4" s="20" t="s">
        <v>14</v>
      </c>
      <c r="K4" s="20" t="s">
        <v>15</v>
      </c>
      <c r="L4" s="20">
        <v>2023</v>
      </c>
      <c r="M4" s="20">
        <v>2024</v>
      </c>
    </row>
    <row r="5" spans="2:13" x14ac:dyDescent="0.25">
      <c r="B5" s="50" t="s">
        <v>16</v>
      </c>
      <c r="C5" s="30">
        <v>22.885572139303484</v>
      </c>
      <c r="D5" s="30">
        <v>15.425531914893616</v>
      </c>
      <c r="E5" s="30">
        <v>19.801980198019802</v>
      </c>
      <c r="F5" s="30">
        <v>20.37037037037037</v>
      </c>
      <c r="G5" s="30">
        <v>19.289340101522843</v>
      </c>
      <c r="H5" s="30">
        <v>15.454545454545453</v>
      </c>
      <c r="I5" s="30">
        <v>15.846994535519126</v>
      </c>
      <c r="J5" s="30">
        <v>11.851851851851853</v>
      </c>
      <c r="K5" s="30">
        <v>14.159292035398231</v>
      </c>
      <c r="L5" s="30">
        <v>12.669683257918551</v>
      </c>
      <c r="M5" s="30">
        <v>20.171673819742487</v>
      </c>
    </row>
    <row r="6" spans="2:13" x14ac:dyDescent="0.25">
      <c r="B6" s="1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topLeftCell="A16" workbookViewId="0">
      <selection activeCell="H19" sqref="H19"/>
    </sheetView>
  </sheetViews>
  <sheetFormatPr baseColWidth="10" defaultRowHeight="15" x14ac:dyDescent="0.25"/>
  <sheetData>
    <row r="1" spans="1:5" x14ac:dyDescent="0.25">
      <c r="A1" s="3" t="s">
        <v>17</v>
      </c>
    </row>
    <row r="2" spans="1:5" x14ac:dyDescent="0.25">
      <c r="A2" s="5" t="s">
        <v>20</v>
      </c>
    </row>
    <row r="4" spans="1:5" x14ac:dyDescent="0.25">
      <c r="A4" s="18"/>
      <c r="B4" s="11" t="s">
        <v>18</v>
      </c>
      <c r="C4" s="11" t="s">
        <v>0</v>
      </c>
      <c r="D4" s="11" t="s">
        <v>19</v>
      </c>
      <c r="E4" s="11" t="s">
        <v>1</v>
      </c>
    </row>
    <row r="5" spans="1:5" x14ac:dyDescent="0.25">
      <c r="A5" s="4">
        <v>2014</v>
      </c>
      <c r="B5" s="52">
        <v>246.57517732558142</v>
      </c>
      <c r="C5" s="52">
        <v>570.53462913907288</v>
      </c>
      <c r="D5" s="52">
        <v>118.74759493670885</v>
      </c>
      <c r="E5" s="52">
        <v>88.500775280898878</v>
      </c>
    </row>
    <row r="6" spans="1:5" x14ac:dyDescent="0.25">
      <c r="A6" s="4">
        <v>2015</v>
      </c>
      <c r="B6" s="16">
        <v>187.59519314641744</v>
      </c>
      <c r="C6" s="16">
        <v>709.42392086330938</v>
      </c>
      <c r="D6" s="16">
        <v>178.35990721649483</v>
      </c>
      <c r="E6" s="16">
        <v>61.750752688172042</v>
      </c>
    </row>
    <row r="7" spans="1:5" x14ac:dyDescent="0.25">
      <c r="A7" s="4">
        <v>2016</v>
      </c>
      <c r="B7" s="16">
        <v>186.50382142857143</v>
      </c>
      <c r="C7" s="16">
        <v>694.39323999999999</v>
      </c>
      <c r="D7" s="16">
        <v>175.31990721649484</v>
      </c>
      <c r="E7" s="16">
        <v>30.604200000000002</v>
      </c>
    </row>
    <row r="8" spans="1:5" x14ac:dyDescent="0.25">
      <c r="A8" s="4">
        <v>2017</v>
      </c>
      <c r="B8" s="16">
        <v>196.32251246537396</v>
      </c>
      <c r="C8" s="16">
        <v>748.34637903225803</v>
      </c>
      <c r="D8" s="16">
        <v>220.40180000000001</v>
      </c>
      <c r="E8" s="16">
        <v>45.301867256637166</v>
      </c>
    </row>
    <row r="9" spans="1:5" x14ac:dyDescent="0.25">
      <c r="A9" s="4">
        <v>2018</v>
      </c>
      <c r="B9" s="16">
        <v>197.13103661971829</v>
      </c>
      <c r="C9" s="16">
        <v>620.74535433070866</v>
      </c>
      <c r="D9" s="16">
        <v>233.18118999999999</v>
      </c>
      <c r="E9" s="16">
        <v>40.331851485148519</v>
      </c>
    </row>
    <row r="10" spans="1:5" x14ac:dyDescent="0.25">
      <c r="A10" s="4">
        <v>2019</v>
      </c>
      <c r="B10" s="16">
        <v>167.85466751918159</v>
      </c>
      <c r="C10" s="16">
        <v>818.83083969465645</v>
      </c>
      <c r="D10" s="16">
        <v>151.08137931034483</v>
      </c>
      <c r="E10" s="16">
        <v>40.14275912408759</v>
      </c>
    </row>
    <row r="11" spans="1:5" x14ac:dyDescent="0.25">
      <c r="A11" s="4">
        <v>2020</v>
      </c>
      <c r="B11" s="16">
        <v>128.89636597938144</v>
      </c>
      <c r="C11" s="16">
        <v>370.02492727272727</v>
      </c>
      <c r="D11" s="16">
        <v>112.18331818181818</v>
      </c>
      <c r="E11" s="16">
        <v>28.181253521126763</v>
      </c>
    </row>
    <row r="12" spans="1:5" x14ac:dyDescent="0.25">
      <c r="A12" s="4">
        <v>2021</v>
      </c>
      <c r="B12" s="16">
        <v>140.22742040816325</v>
      </c>
      <c r="C12" s="16">
        <v>511.83529870129871</v>
      </c>
      <c r="D12" s="16">
        <v>183.50690769230769</v>
      </c>
      <c r="E12" s="16">
        <v>27.112910447761195</v>
      </c>
    </row>
    <row r="13" spans="1:5" x14ac:dyDescent="0.25">
      <c r="A13" s="4">
        <v>2022</v>
      </c>
      <c r="B13" s="16">
        <v>136.43172345679011</v>
      </c>
      <c r="C13" s="16">
        <v>761.36204225352117</v>
      </c>
      <c r="D13" s="16">
        <v>173.86394444444446</v>
      </c>
      <c r="E13" s="16">
        <v>61.853127272727271</v>
      </c>
    </row>
    <row r="14" spans="1:5" x14ac:dyDescent="0.25">
      <c r="A14" s="49">
        <v>2023</v>
      </c>
      <c r="B14" s="16">
        <v>159.36242610837439</v>
      </c>
      <c r="C14" s="16">
        <v>738.13455813953487</v>
      </c>
      <c r="D14" s="16">
        <v>259.4008</v>
      </c>
      <c r="E14" s="16">
        <v>55.169845637583897</v>
      </c>
    </row>
    <row r="15" spans="1:5" x14ac:dyDescent="0.25">
      <c r="A15" s="6">
        <v>2024</v>
      </c>
      <c r="B15" s="17">
        <v>172.96840399002494</v>
      </c>
      <c r="C15" s="17">
        <v>623.27419999999995</v>
      </c>
      <c r="D15" s="17">
        <v>245.00629213483148</v>
      </c>
      <c r="E15" s="17">
        <v>34.455761006289308</v>
      </c>
    </row>
    <row r="17" spans="1:1" x14ac:dyDescent="0.25">
      <c r="A17" s="1" t="s">
        <v>65</v>
      </c>
    </row>
    <row r="18" spans="1:1" x14ac:dyDescent="0.25">
      <c r="A18" s="1" t="s">
        <v>37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3A02-959F-4C4D-8412-5633FC4AD8B0}">
  <dimension ref="A1:J15"/>
  <sheetViews>
    <sheetView tabSelected="1" topLeftCell="A9" workbookViewId="0">
      <selection activeCell="G17" sqref="G17"/>
    </sheetView>
  </sheetViews>
  <sheetFormatPr baseColWidth="10" defaultRowHeight="15" x14ac:dyDescent="0.25"/>
  <sheetData>
    <row r="1" spans="1:10" x14ac:dyDescent="0.25">
      <c r="A1" s="3" t="s">
        <v>55</v>
      </c>
    </row>
    <row r="2" spans="1:10" x14ac:dyDescent="0.25">
      <c r="A2" s="5" t="s">
        <v>63</v>
      </c>
    </row>
    <row r="4" spans="1:10" x14ac:dyDescent="0.25">
      <c r="A4" s="18"/>
      <c r="B4" s="11" t="s">
        <v>4</v>
      </c>
      <c r="C4" s="11" t="s">
        <v>38</v>
      </c>
      <c r="D4" s="11" t="s">
        <v>39</v>
      </c>
      <c r="F4" s="1"/>
      <c r="G4" s="1"/>
    </row>
    <row r="5" spans="1:10" x14ac:dyDescent="0.25">
      <c r="A5" s="4">
        <v>2017</v>
      </c>
      <c r="B5" s="16">
        <v>136.20221606648198</v>
      </c>
      <c r="C5" s="16">
        <v>291.04838709677421</v>
      </c>
      <c r="D5" s="16">
        <v>101.27868852459017</v>
      </c>
      <c r="F5" s="31"/>
      <c r="G5" s="31"/>
      <c r="H5" s="51"/>
      <c r="I5" s="51"/>
      <c r="J5" s="31"/>
    </row>
    <row r="6" spans="1:10" x14ac:dyDescent="0.25">
      <c r="A6" s="4">
        <v>2018</v>
      </c>
      <c r="B6" s="16">
        <v>134.74647887323943</v>
      </c>
      <c r="C6" s="16">
        <v>283.01574803149606</v>
      </c>
      <c r="D6" s="16">
        <v>116.68548387096774</v>
      </c>
      <c r="F6" s="31"/>
      <c r="G6" s="31"/>
      <c r="H6" s="51"/>
      <c r="I6" s="51"/>
      <c r="J6" s="31"/>
    </row>
    <row r="7" spans="1:10" x14ac:dyDescent="0.25">
      <c r="A7" s="4">
        <v>2019</v>
      </c>
      <c r="B7" s="16">
        <v>125.625</v>
      </c>
      <c r="C7" s="16">
        <v>300.48091603053433</v>
      </c>
      <c r="D7" s="16">
        <v>101.63106796116504</v>
      </c>
      <c r="F7" s="31"/>
      <c r="G7" s="31"/>
      <c r="H7" s="51"/>
      <c r="I7" s="51"/>
      <c r="J7" s="31"/>
    </row>
    <row r="8" spans="1:10" x14ac:dyDescent="0.25">
      <c r="A8" s="4">
        <v>2020</v>
      </c>
      <c r="B8" s="16">
        <v>173.56701030927834</v>
      </c>
      <c r="C8" s="16">
        <v>256.67272727272729</v>
      </c>
      <c r="D8" s="16">
        <v>110.10344827586206</v>
      </c>
      <c r="F8" s="31"/>
      <c r="G8" s="31"/>
      <c r="H8" s="51"/>
      <c r="I8" s="51"/>
      <c r="J8" s="31"/>
    </row>
    <row r="9" spans="1:10" x14ac:dyDescent="0.25">
      <c r="A9" s="4">
        <v>2021</v>
      </c>
      <c r="B9" s="16">
        <v>168.9795918367347</v>
      </c>
      <c r="C9" s="16">
        <v>313.2987012987013</v>
      </c>
      <c r="D9" s="16">
        <v>152.20253164556962</v>
      </c>
      <c r="F9" s="31"/>
      <c r="G9" s="31"/>
      <c r="H9" s="51"/>
      <c r="I9" s="51"/>
      <c r="J9" s="31"/>
    </row>
    <row r="10" spans="1:10" x14ac:dyDescent="0.25">
      <c r="A10" s="4">
        <v>2022</v>
      </c>
      <c r="B10" s="16">
        <v>165.63144963144964</v>
      </c>
      <c r="C10" s="16">
        <v>311.52857142857141</v>
      </c>
      <c r="D10" s="16">
        <v>126.63793103448276</v>
      </c>
      <c r="F10" s="31"/>
      <c r="G10" s="31"/>
      <c r="H10" s="51"/>
      <c r="I10" s="51"/>
      <c r="J10" s="31"/>
    </row>
    <row r="11" spans="1:10" x14ac:dyDescent="0.25">
      <c r="A11" s="6">
        <v>2023</v>
      </c>
      <c r="B11" s="17">
        <v>160.91625615763547</v>
      </c>
      <c r="C11" s="17">
        <v>338.6511627906977</v>
      </c>
      <c r="D11" s="17">
        <v>151.08163265306123</v>
      </c>
      <c r="F11" s="31"/>
      <c r="G11" s="31"/>
      <c r="H11" s="51"/>
      <c r="I11" s="51"/>
      <c r="J11" s="31"/>
    </row>
    <row r="13" spans="1:10" x14ac:dyDescent="0.25">
      <c r="A13" s="1" t="s">
        <v>35</v>
      </c>
    </row>
    <row r="14" spans="1:10" x14ac:dyDescent="0.25">
      <c r="A14" s="1" t="s">
        <v>52</v>
      </c>
    </row>
    <row r="15" spans="1:10" x14ac:dyDescent="0.25">
      <c r="A15" s="2" t="s">
        <v>87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EBA4-B6DD-4BD5-83CA-3B22839907EF}">
  <dimension ref="A1:D16"/>
  <sheetViews>
    <sheetView topLeftCell="A2" workbookViewId="0">
      <selection activeCell="A15" sqref="A15"/>
    </sheetView>
  </sheetViews>
  <sheetFormatPr baseColWidth="10" defaultRowHeight="15" x14ac:dyDescent="0.25"/>
  <sheetData>
    <row r="1" spans="1:4" x14ac:dyDescent="0.25">
      <c r="A1" s="3" t="s">
        <v>76</v>
      </c>
    </row>
    <row r="2" spans="1:4" x14ac:dyDescent="0.25">
      <c r="A2" s="3" t="s">
        <v>49</v>
      </c>
    </row>
    <row r="4" spans="1:4" x14ac:dyDescent="0.25">
      <c r="A4" s="32"/>
      <c r="B4" s="33" t="s">
        <v>4</v>
      </c>
      <c r="C4" s="33" t="s">
        <v>40</v>
      </c>
      <c r="D4" s="34" t="s">
        <v>41</v>
      </c>
    </row>
    <row r="5" spans="1:4" x14ac:dyDescent="0.25">
      <c r="A5" s="35" t="s">
        <v>42</v>
      </c>
      <c r="B5" s="36">
        <v>19.366966735666491</v>
      </c>
      <c r="C5" s="36">
        <v>24.203989836560911</v>
      </c>
      <c r="D5" s="37">
        <v>18.5903687694178</v>
      </c>
    </row>
    <row r="6" spans="1:4" x14ac:dyDescent="0.25">
      <c r="A6" s="35" t="s">
        <v>43</v>
      </c>
      <c r="B6" s="36">
        <v>14.086408206365967</v>
      </c>
      <c r="C6" s="36">
        <v>19.594842788221595</v>
      </c>
      <c r="D6" s="37">
        <v>13.570514039424479</v>
      </c>
    </row>
    <row r="7" spans="1:4" x14ac:dyDescent="0.25">
      <c r="A7" s="35" t="s">
        <v>44</v>
      </c>
      <c r="B7" s="36">
        <v>8.2436098776129096</v>
      </c>
      <c r="C7" s="36">
        <v>12.788904752192536</v>
      </c>
      <c r="D7" s="37">
        <v>8.3182290076335867</v>
      </c>
    </row>
    <row r="8" spans="1:4" x14ac:dyDescent="0.25">
      <c r="A8" s="35" t="s">
        <v>45</v>
      </c>
      <c r="B8" s="36">
        <v>5.6944069552117016</v>
      </c>
      <c r="C8" s="36">
        <v>9.1983602142493801</v>
      </c>
      <c r="D8" s="37">
        <v>5.9590789192272045</v>
      </c>
    </row>
    <row r="9" spans="1:4" x14ac:dyDescent="0.25">
      <c r="A9" s="35" t="s">
        <v>46</v>
      </c>
      <c r="B9" s="36">
        <v>5.000410130216344</v>
      </c>
      <c r="C9" s="36">
        <v>8.2409964918513268</v>
      </c>
      <c r="D9" s="37">
        <v>5.8305847076461763</v>
      </c>
    </row>
    <row r="10" spans="1:4" x14ac:dyDescent="0.25">
      <c r="A10" s="35" t="s">
        <v>47</v>
      </c>
      <c r="B10" s="36">
        <v>4.904568385650224</v>
      </c>
      <c r="C10" s="36">
        <v>8.2405268192186014</v>
      </c>
      <c r="D10" s="37">
        <v>6.18126731301939</v>
      </c>
    </row>
    <row r="11" spans="1:4" x14ac:dyDescent="0.25">
      <c r="A11" s="38" t="s">
        <v>48</v>
      </c>
      <c r="B11" s="39">
        <v>4.8046651617757714</v>
      </c>
      <c r="C11" s="40">
        <v>7.934607864436237</v>
      </c>
      <c r="D11" s="41">
        <v>6.4408766564729873</v>
      </c>
    </row>
    <row r="13" spans="1:4" x14ac:dyDescent="0.25">
      <c r="A13" s="1" t="s">
        <v>65</v>
      </c>
    </row>
    <row r="14" spans="1:4" x14ac:dyDescent="0.25">
      <c r="A14" s="1" t="s">
        <v>50</v>
      </c>
    </row>
    <row r="15" spans="1:4" x14ac:dyDescent="0.25">
      <c r="A15" s="1" t="s">
        <v>51</v>
      </c>
    </row>
    <row r="16" spans="1:4" x14ac:dyDescent="0.25">
      <c r="A16" s="1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7" workbookViewId="0">
      <selection activeCell="D36" sqref="D36"/>
    </sheetView>
  </sheetViews>
  <sheetFormatPr baseColWidth="10" defaultRowHeight="15" x14ac:dyDescent="0.25"/>
  <cols>
    <col min="2" max="2" width="15" customWidth="1"/>
  </cols>
  <sheetData>
    <row r="1" spans="1:6" x14ac:dyDescent="0.25">
      <c r="A1" s="3" t="s">
        <v>22</v>
      </c>
    </row>
    <row r="2" spans="1:6" x14ac:dyDescent="0.25">
      <c r="A2" s="5" t="s">
        <v>25</v>
      </c>
    </row>
    <row r="4" spans="1:6" x14ac:dyDescent="0.25">
      <c r="A4" s="8"/>
      <c r="B4" s="8" t="s">
        <v>23</v>
      </c>
      <c r="D4" s="58"/>
    </row>
    <row r="5" spans="1:6" x14ac:dyDescent="0.25">
      <c r="A5" s="6"/>
      <c r="B5" s="6" t="s">
        <v>24</v>
      </c>
      <c r="D5" s="58"/>
    </row>
    <row r="6" spans="1:6" x14ac:dyDescent="0.25">
      <c r="A6" s="4">
        <v>2014</v>
      </c>
      <c r="B6" s="54">
        <v>209.07880700000001</v>
      </c>
      <c r="D6" s="59"/>
      <c r="F6" s="53"/>
    </row>
    <row r="7" spans="1:6" x14ac:dyDescent="0.25">
      <c r="A7" s="4">
        <v>2015</v>
      </c>
      <c r="B7" s="55">
        <v>205.35871800000001</v>
      </c>
      <c r="D7" s="59"/>
      <c r="F7" s="53"/>
    </row>
    <row r="8" spans="1:6" x14ac:dyDescent="0.25">
      <c r="A8" s="4">
        <v>2016</v>
      </c>
      <c r="B8" s="55">
        <v>213.20457400000001</v>
      </c>
      <c r="D8" s="59"/>
      <c r="F8" s="53"/>
    </row>
    <row r="9" spans="1:6" x14ac:dyDescent="0.25">
      <c r="A9" s="4">
        <v>2017</v>
      </c>
      <c r="B9" s="55">
        <v>209.41312199999999</v>
      </c>
      <c r="D9" s="59"/>
      <c r="F9" s="53"/>
    </row>
    <row r="10" spans="1:6" x14ac:dyDescent="0.25">
      <c r="A10" s="4">
        <v>2018</v>
      </c>
      <c r="B10" s="55">
        <v>201.21293499999999</v>
      </c>
      <c r="D10" s="59"/>
      <c r="F10" s="53"/>
    </row>
    <row r="11" spans="1:6" x14ac:dyDescent="0.25">
      <c r="A11" s="4">
        <v>2019</v>
      </c>
      <c r="B11" s="55">
        <v>213.22364200000001</v>
      </c>
      <c r="D11" s="59"/>
      <c r="F11" s="53"/>
    </row>
    <row r="12" spans="1:6" x14ac:dyDescent="0.25">
      <c r="A12" s="4">
        <v>2020</v>
      </c>
      <c r="B12" s="55">
        <v>65.263713999999993</v>
      </c>
      <c r="D12" s="59"/>
      <c r="F12" s="53"/>
    </row>
    <row r="13" spans="1:6" x14ac:dyDescent="0.25">
      <c r="A13" s="4">
        <v>2021</v>
      </c>
      <c r="B13" s="55">
        <v>95.502573999999996</v>
      </c>
      <c r="D13" s="59"/>
      <c r="F13" s="53"/>
    </row>
    <row r="14" spans="1:6" x14ac:dyDescent="0.25">
      <c r="A14" s="4">
        <v>2022</v>
      </c>
      <c r="B14" s="55">
        <v>152.07102800000001</v>
      </c>
      <c r="D14" s="59"/>
      <c r="F14" s="53"/>
    </row>
    <row r="15" spans="1:6" x14ac:dyDescent="0.25">
      <c r="A15" s="49">
        <v>2023</v>
      </c>
      <c r="B15" s="55">
        <v>180.43187399999999</v>
      </c>
      <c r="D15" s="59"/>
      <c r="F15" s="53"/>
    </row>
    <row r="16" spans="1:6" x14ac:dyDescent="0.25">
      <c r="A16" s="57">
        <v>2024</v>
      </c>
      <c r="B16" s="56">
        <v>181.52424999999999</v>
      </c>
      <c r="D16" s="60"/>
      <c r="F16" s="53"/>
    </row>
    <row r="17" spans="1:4" x14ac:dyDescent="0.25">
      <c r="D17" s="58"/>
    </row>
    <row r="18" spans="1:4" x14ac:dyDescent="0.25">
      <c r="A18" s="1" t="s">
        <v>77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Sommaire</vt:lpstr>
      <vt:lpstr>Graphique 1 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Graphique 9</vt:lpstr>
      <vt:lpstr>Graphique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2024-12-10T16:05:10Z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3db75be8-f485-48a6-a2d1-e2d62061181a</vt:lpwstr>
  </property>
  <property fmtid="{D5CDD505-2E9C-101B-9397-08002B2CF9AE}" pid="8" name="MSIP_Label_37f782e2-1048-4ae6-8561-ea50d7047004_ContentBits">
    <vt:lpwstr>2</vt:lpwstr>
  </property>
</Properties>
</file>