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mc:AlternateContent xmlns:mc="http://schemas.openxmlformats.org/markup-compatibility/2006">
    <mc:Choice Requires="x15">
      <x15ac:absPath xmlns:x15ac="http://schemas.microsoft.com/office/spreadsheetml/2010/11/ac" url="Z:\Z-CHIFFRES CLES\CHIFFRES CLES 2025\MANUSCRIT\29. Musique\"/>
    </mc:Choice>
  </mc:AlternateContent>
  <xr:revisionPtr revIDLastSave="0" documentId="13_ncr:1_{704D07E4-E929-4A49-AAD1-0A67FC741C4A}" xr6:coauthVersionLast="47" xr6:coauthVersionMax="47" xr10:uidLastSave="{00000000-0000-0000-0000-000000000000}"/>
  <bookViews>
    <workbookView xWindow="-110" yWindow="-110" windowWidth="19420" windowHeight="11620" tabRatio="869" firstSheet="1" activeTab="5" xr2:uid="{00000000-000D-0000-FFFF-FFFF00000000}"/>
  </bookViews>
  <sheets>
    <sheet name="Sommaire" sheetId="1" state="hidden" r:id="rId1"/>
    <sheet name="Sommaire " sheetId="24" r:id="rId2"/>
    <sheet name="Carte 1" sheetId="19" r:id="rId3"/>
    <sheet name="Tableau 1" sheetId="21" r:id="rId4"/>
    <sheet name="Tableau 2" sheetId="20" r:id="rId5"/>
    <sheet name="Graphique 1" sheetId="2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3" l="1"/>
  <c r="L13" i="21" l="1"/>
  <c r="M13" i="21"/>
  <c r="K13" i="21"/>
  <c r="L9" i="21"/>
  <c r="M9" i="21"/>
  <c r="K9" i="21"/>
  <c r="N6" i="21"/>
  <c r="N7" i="21"/>
  <c r="N8" i="21"/>
  <c r="N9" i="21"/>
  <c r="N10" i="21"/>
  <c r="N11" i="21"/>
  <c r="N12" i="21"/>
  <c r="N13" i="21"/>
  <c r="N14" i="21"/>
  <c r="N15" i="21"/>
  <c r="N16" i="21"/>
  <c r="N5" i="21"/>
  <c r="L5" i="21"/>
  <c r="M5" i="21"/>
  <c r="K5" i="21"/>
  <c r="I7" i="23" l="1"/>
  <c r="I8" i="23"/>
  <c r="I9" i="23"/>
  <c r="I10" i="23"/>
  <c r="I5" i="23"/>
  <c r="G6" i="20"/>
  <c r="G7" i="20"/>
  <c r="G8" i="20"/>
  <c r="G9" i="20"/>
  <c r="G10" i="20"/>
  <c r="G11" i="20"/>
  <c r="G12" i="20"/>
  <c r="G13" i="20"/>
  <c r="G14" i="20"/>
  <c r="G5" i="20"/>
</calcChain>
</file>

<file path=xl/sharedStrings.xml><?xml version="1.0" encoding="utf-8"?>
<sst xmlns="http://schemas.openxmlformats.org/spreadsheetml/2006/main" count="78" uniqueCount="66">
  <si>
    <t>Spectacles musicaux</t>
  </si>
  <si>
    <t>Tableau 3 - Répartition des représentations payantes déclarées en fonction du genre de représetnations pour 2019</t>
  </si>
  <si>
    <t>Nombre de représentations</t>
  </si>
  <si>
    <t>Tableau 1 - Représentations payantes déclarées pour 2018-2020</t>
  </si>
  <si>
    <t xml:space="preserve">Tableau 2 - Représentations payantes déclarées en fonction du contexte festivalier ou non </t>
  </si>
  <si>
    <t>Carte 1 : Répartition régionale des représentations payantes déclarées pour 2019</t>
  </si>
  <si>
    <t>Graphique 1 - Représentations des spectacles de variété et de musiques actuelles, 2010-2020</t>
  </si>
  <si>
    <t>Tableau 4 – Aides aux ensembles musicaux en 2020</t>
  </si>
  <si>
    <t>3 Etablissements publics nationaux</t>
  </si>
  <si>
    <t>Nombre de spectacles</t>
  </si>
  <si>
    <t>Nombre de spectateurs</t>
  </si>
  <si>
    <t>Unités et %</t>
  </si>
  <si>
    <t>2014-2015</t>
  </si>
  <si>
    <t>2015-2016</t>
  </si>
  <si>
    <t>2016-2017</t>
  </si>
  <si>
    <t>2017-2018</t>
  </si>
  <si>
    <t>2018-2019</t>
  </si>
  <si>
    <t>Opéra National de Paris</t>
  </si>
  <si>
    <t>Opéra Comique</t>
  </si>
  <si>
    <t>2020-2021</t>
  </si>
  <si>
    <t>2019-2020</t>
  </si>
  <si>
    <t>Cité de la Musique Philharmonie de Paris</t>
  </si>
  <si>
    <t>Scènes de musiques actuelles (SMAC)</t>
  </si>
  <si>
    <t>Opéras</t>
  </si>
  <si>
    <t xml:space="preserve">Nombre de spectacles </t>
  </si>
  <si>
    <t xml:space="preserve">Nombre total de représentations </t>
  </si>
  <si>
    <t>Dont hors les murs</t>
  </si>
  <si>
    <t xml:space="preserve">Opéras </t>
  </si>
  <si>
    <t>2021-2022</t>
  </si>
  <si>
    <t>2022-2023</t>
  </si>
  <si>
    <t>Année</t>
  </si>
  <si>
    <t>Montant de l'ensemble des aides en K€</t>
  </si>
  <si>
    <t>Nombre total d'équipes aidées dont</t>
  </si>
  <si>
    <t>Aides aux projets</t>
  </si>
  <si>
    <t>Aides à la structuration / Conventionnement à 2 ans</t>
  </si>
  <si>
    <t>Conventionnement à 3 ans</t>
  </si>
  <si>
    <t xml:space="preserve">*Compagnies et ensembles à rayonnement national et international. Dispositif d'aide à 4 ans créé en 2016, intégré en 2021 dans les conventionnements. </t>
  </si>
  <si>
    <t>CERNI* - Conventionnement à 4 ans</t>
  </si>
  <si>
    <t>Scènes de musiques actuelles (SMAC)*</t>
  </si>
  <si>
    <t>*Pour les SMAC, le nombre de spectacles totalise le nombre de groupes,formations et artistes solos diffusés sur le total des dates programmées dans l'année, dans et hors les murs. Le nombre de représentations correspond au nombre total de dates diffusées dans et hors les murs. Une même représentation pouvant contenir plusieurs concerts d'artistes différents.</t>
  </si>
  <si>
    <t>8 Centres nationaux de musique contemporaine</t>
  </si>
  <si>
    <t>15 Orchestres permanents labellisés</t>
  </si>
  <si>
    <t xml:space="preserve">                 </t>
  </si>
  <si>
    <t>Milliers d'euros</t>
  </si>
  <si>
    <t>Carte 1 : Répartition des établissements de création et de diffusion publics ou labellisés par le ministère de la Culture (juillet 2025)</t>
  </si>
  <si>
    <t>Source : DGCA / DEPS, ministère de la Culture, 2025</t>
  </si>
  <si>
    <t>Source : DGCA/DEPS, ministère de la Culture, 2025</t>
  </si>
  <si>
    <t>Variation entre 2022-2023</t>
  </si>
  <si>
    <t>Tableau 2 : Activité des structures labellisées musique 2019-2023</t>
  </si>
  <si>
    <t>Source : ROF pour les opéras, Fedelima pour les SMAC, DGCA/DEPS, ministère de la Culture, 2025</t>
  </si>
  <si>
    <t>Graphique 1 - Aides aux ensembles musicaux, 2018-2024</t>
  </si>
  <si>
    <t>Variation entre 2023 et 2024</t>
  </si>
  <si>
    <r>
      <t>9</t>
    </r>
    <r>
      <rPr>
        <sz val="8"/>
        <color rgb="FFFF0000"/>
        <rFont val="Arial"/>
        <family val="2"/>
      </rPr>
      <t>5</t>
    </r>
    <r>
      <rPr>
        <sz val="8"/>
        <rFont val="Arial"/>
        <family val="2"/>
      </rPr>
      <t xml:space="preserve"> Scènes de musiques actuelles</t>
    </r>
  </si>
  <si>
    <t xml:space="preserve">Données récoltées auprès des SMAC (88 en 2019, 90 en 2020, 88 en 2021, 92 en 2022, 95 en 2023), 6 Opéras en région et 4 Théâtres lyriques d'intérêt national. </t>
  </si>
  <si>
    <t>Evolution 2023/2024</t>
  </si>
  <si>
    <t>d'abord Aide au projets</t>
  </si>
  <si>
    <t>Conv à 2 ans</t>
  </si>
  <si>
    <t xml:space="preserve">Conv à 3 </t>
  </si>
  <si>
    <t>Conv à 4</t>
  </si>
  <si>
    <t>11 Opéras (6 Opéras nationaux en région et 5 Théâtres lyriques d'intérêt national)</t>
  </si>
  <si>
    <t>à voir si dans maquette on garde toutes ces années ou sinon commencer en 17-18 ?</t>
  </si>
  <si>
    <t>note dans graphique est-il possible de modifier ordre des légendes ?</t>
  </si>
  <si>
    <t>Source : DGCA/DEPS, Ministère de la Culture, 2025.</t>
  </si>
  <si>
    <t>Musique</t>
  </si>
  <si>
    <t>Carte 1 : Répartition des établissements de création et de diffusion publics ou labellisés par le ministère de la Culture en juillet 2025</t>
  </si>
  <si>
    <t>Tableau 1 : Activité des établissements publics nationaux dans le champ musical, 2022-2024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</si>
</sst>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_ ;\-#,##0\ "/>
    <numFmt numFmtId="165" formatCode="_-* #,##0_-;\-* #,##0_-;_-* &quot;-&quot;??_-;_-@_-"/>
    <numFmt numFmtId="166" formatCode="_(* #,##0.00_);_(* \(#,##0.00\);_(* \-??_);_(@_)"/>
  </numFmts>
  <fonts count="26" x14ac:knownFonts="1">
    <font>
      <sz val="12"/>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u/>
      <sz val="12"/>
      <color theme="10"/>
      <name val="Calibri"/>
      <family val="2"/>
      <scheme val="minor"/>
    </font>
    <font>
      <sz val="8"/>
      <color theme="1"/>
      <name val="Arial"/>
      <family val="2"/>
    </font>
    <font>
      <b/>
      <sz val="8"/>
      <color theme="1"/>
      <name val="Arial"/>
      <family val="2"/>
    </font>
    <font>
      <sz val="8"/>
      <color rgb="FFFF0000"/>
      <name val="Arial"/>
      <family val="2"/>
    </font>
    <font>
      <sz val="10"/>
      <name val="Arial"/>
      <family val="2"/>
      <charset val="1"/>
    </font>
    <font>
      <b/>
      <sz val="8"/>
      <color indexed="8"/>
      <name val="Arial"/>
      <family val="2"/>
    </font>
    <font>
      <sz val="8"/>
      <color indexed="8"/>
      <name val="Arial"/>
      <family val="2"/>
    </font>
    <font>
      <i/>
      <sz val="8"/>
      <color indexed="8"/>
      <name val="Arial"/>
      <family val="2"/>
    </font>
    <font>
      <b/>
      <sz val="8"/>
      <color indexed="22"/>
      <name val="Arial"/>
      <family val="2"/>
    </font>
    <font>
      <sz val="8"/>
      <color indexed="22"/>
      <name val="Arial"/>
      <family val="2"/>
    </font>
    <font>
      <sz val="10"/>
      <name val="Arial"/>
      <family val="2"/>
    </font>
    <font>
      <sz val="12"/>
      <color theme="1"/>
      <name val="Calibri"/>
      <family val="2"/>
      <scheme val="minor"/>
    </font>
    <font>
      <i/>
      <sz val="8"/>
      <name val="Arial"/>
      <family val="2"/>
    </font>
    <font>
      <sz val="11"/>
      <color rgb="FF000000"/>
      <name val="Calibri"/>
      <family val="2"/>
    </font>
    <font>
      <sz val="11"/>
      <color indexed="8"/>
      <name val="Arial"/>
      <family val="2"/>
    </font>
    <font>
      <sz val="8"/>
      <color indexed="63"/>
      <name val="Arial"/>
      <family val="2"/>
    </font>
    <font>
      <b/>
      <sz val="8"/>
      <color indexed="63"/>
      <name val="Arial"/>
      <family val="2"/>
    </font>
    <font>
      <sz val="8"/>
      <color theme="1"/>
      <name val="Calibri"/>
      <family val="2"/>
      <scheme val="minor"/>
    </font>
    <font>
      <b/>
      <sz val="18"/>
      <color indexed="56"/>
      <name val="Cambria"/>
      <family val="2"/>
    </font>
    <font>
      <b/>
      <sz val="8"/>
      <color rgb="FFFF0000"/>
      <name val="Arial"/>
      <family val="2"/>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24">
    <xf numFmtId="0" fontId="0" fillId="0" borderId="0"/>
    <xf numFmtId="0" fontId="5" fillId="0" borderId="0" applyNumberFormat="0" applyFill="0" applyBorder="0" applyAlignment="0" applyProtection="0"/>
    <xf numFmtId="0" fontId="2" fillId="0" borderId="0"/>
    <xf numFmtId="0" fontId="9" fillId="0" borderId="0"/>
    <xf numFmtId="44" fontId="9" fillId="0" borderId="0" applyFont="0" applyFill="0" applyBorder="0" applyAlignment="0" applyProtection="0"/>
    <xf numFmtId="0" fontId="15" fillId="0" borderId="0"/>
    <xf numFmtId="43" fontId="16" fillId="0" borderId="0" applyFont="0" applyFill="0" applyBorder="0" applyAlignment="0" applyProtection="0"/>
    <xf numFmtId="0" fontId="18" fillId="0" borderId="0"/>
    <xf numFmtId="0" fontId="19" fillId="0" borderId="0"/>
    <xf numFmtId="44" fontId="15" fillId="0" borderId="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9" fontId="15" fillId="0" borderId="0" applyFill="0" applyBorder="0" applyAlignment="0" applyProtection="0"/>
    <xf numFmtId="0" fontId="15" fillId="0" borderId="0"/>
    <xf numFmtId="166" fontId="15" fillId="0" borderId="0" applyFill="0" applyBorder="0" applyAlignment="0" applyProtection="0"/>
    <xf numFmtId="0" fontId="15" fillId="0" borderId="0"/>
    <xf numFmtId="0" fontId="23" fillId="0" borderId="0" applyNumberFormat="0" applyFill="0" applyBorder="0" applyAlignment="0" applyProtection="0"/>
    <xf numFmtId="9" fontId="16" fillId="0" borderId="0" applyFont="0" applyFill="0" applyBorder="0" applyAlignment="0" applyProtection="0"/>
    <xf numFmtId="0" fontId="1" fillId="0" borderId="0"/>
    <xf numFmtId="44" fontId="9" fillId="0" borderId="0" applyFont="0" applyFill="0" applyBorder="0" applyAlignment="0" applyProtection="0"/>
    <xf numFmtId="43" fontId="16" fillId="0" borderId="0" applyFont="0" applyFill="0" applyBorder="0" applyAlignment="0" applyProtection="0"/>
    <xf numFmtId="44" fontId="15" fillId="0" borderId="0" applyFill="0" applyBorder="0" applyAlignment="0" applyProtection="0"/>
    <xf numFmtId="43" fontId="15" fillId="0" borderId="0" applyFont="0" applyFill="0" applyBorder="0" applyAlignment="0" applyProtection="0"/>
    <xf numFmtId="43" fontId="15" fillId="0" borderId="0" applyFont="0" applyFill="0" applyBorder="0" applyAlignment="0" applyProtection="0"/>
  </cellStyleXfs>
  <cellXfs count="179">
    <xf numFmtId="0" fontId="0" fillId="0" borderId="0" xfId="0"/>
    <xf numFmtId="0" fontId="6" fillId="0" borderId="0" xfId="0" applyFont="1"/>
    <xf numFmtId="0" fontId="7" fillId="0" borderId="0" xfId="0" applyFont="1"/>
    <xf numFmtId="0" fontId="8" fillId="0" borderId="0" xfId="0" applyFont="1"/>
    <xf numFmtId="0" fontId="5" fillId="0" borderId="0" xfId="1"/>
    <xf numFmtId="0" fontId="11" fillId="0" borderId="0" xfId="0" applyFont="1"/>
    <xf numFmtId="0" fontId="12" fillId="0" borderId="0" xfId="0" applyFont="1"/>
    <xf numFmtId="0" fontId="10" fillId="0" borderId="0" xfId="0" applyNumberFormat="1" applyFont="1"/>
    <xf numFmtId="0" fontId="13" fillId="0" borderId="0" xfId="0" applyNumberFormat="1" applyFont="1"/>
    <xf numFmtId="0" fontId="11" fillId="0" borderId="0" xfId="0" applyNumberFormat="1" applyFont="1"/>
    <xf numFmtId="0" fontId="12" fillId="0" borderId="0" xfId="0" applyNumberFormat="1" applyFont="1"/>
    <xf numFmtId="3" fontId="11" fillId="0" borderId="0" xfId="0" applyNumberFormat="1" applyFont="1"/>
    <xf numFmtId="0" fontId="14" fillId="0" borderId="0" xfId="0" applyNumberFormat="1" applyFont="1"/>
    <xf numFmtId="0" fontId="11" fillId="0" borderId="4" xfId="0" applyNumberFormat="1" applyFont="1" applyBorder="1" applyProtection="1">
      <protection locked="0"/>
    </xf>
    <xf numFmtId="0" fontId="4" fillId="2" borderId="0" xfId="0" applyFont="1" applyFill="1"/>
    <xf numFmtId="0" fontId="11" fillId="0" borderId="4" xfId="0" applyNumberFormat="1" applyFont="1" applyBorder="1" applyAlignment="1">
      <alignment horizontal="center"/>
    </xf>
    <xf numFmtId="0" fontId="11" fillId="0" borderId="4" xfId="0" applyNumberFormat="1" applyFont="1" applyFill="1" applyBorder="1" applyAlignment="1">
      <alignment horizontal="center"/>
    </xf>
    <xf numFmtId="0" fontId="4" fillId="0" borderId="4" xfId="5" applyFont="1" applyBorder="1" applyAlignment="1">
      <alignment horizontal="center"/>
    </xf>
    <xf numFmtId="0" fontId="8" fillId="2" borderId="0" xfId="0" applyNumberFormat="1" applyFont="1" applyFill="1"/>
    <xf numFmtId="164" fontId="11" fillId="0" borderId="4" xfId="6" applyNumberFormat="1" applyFont="1" applyBorder="1" applyAlignment="1">
      <alignment horizontal="center" wrapText="1"/>
    </xf>
    <xf numFmtId="164" fontId="4" fillId="0" borderId="4" xfId="6" applyNumberFormat="1" applyFont="1" applyFill="1" applyBorder="1" applyAlignment="1">
      <alignment horizontal="center"/>
    </xf>
    <xf numFmtId="164" fontId="11" fillId="0" borderId="4" xfId="6" applyNumberFormat="1" applyFont="1" applyBorder="1" applyAlignment="1">
      <alignment horizontal="center"/>
    </xf>
    <xf numFmtId="164" fontId="11" fillId="2" borderId="4" xfId="6" applyNumberFormat="1" applyFont="1" applyFill="1" applyBorder="1" applyAlignment="1">
      <alignment horizontal="center" wrapText="1"/>
    </xf>
    <xf numFmtId="164" fontId="11" fillId="2" borderId="4" xfId="6" applyNumberFormat="1" applyFont="1" applyFill="1" applyBorder="1" applyAlignment="1">
      <alignment horizontal="center"/>
    </xf>
    <xf numFmtId="0" fontId="10" fillId="0" borderId="0" xfId="0" applyNumberFormat="1" applyFont="1" applyAlignment="1">
      <alignment vertical="center"/>
    </xf>
    <xf numFmtId="0" fontId="11" fillId="2" borderId="6" xfId="0" applyNumberFormat="1" applyFont="1" applyFill="1" applyBorder="1"/>
    <xf numFmtId="0" fontId="11" fillId="2" borderId="6" xfId="0" applyNumberFormat="1" applyFont="1" applyFill="1" applyBorder="1" applyProtection="1">
      <protection locked="0"/>
    </xf>
    <xf numFmtId="0" fontId="11" fillId="2" borderId="6" xfId="0" applyNumberFormat="1" applyFont="1" applyFill="1" applyBorder="1" applyAlignment="1">
      <alignment horizontal="right"/>
    </xf>
    <xf numFmtId="0" fontId="3" fillId="2" borderId="1" xfId="0" applyFont="1" applyFill="1" applyBorder="1" applyAlignment="1">
      <alignment horizontal="center" vertical="center"/>
    </xf>
    <xf numFmtId="0" fontId="10" fillId="2" borderId="8" xfId="0" applyNumberFormat="1" applyFont="1" applyFill="1" applyBorder="1"/>
    <xf numFmtId="0" fontId="11" fillId="2" borderId="9" xfId="0" applyNumberFormat="1" applyFont="1" applyFill="1" applyBorder="1" applyProtection="1">
      <protection locked="0"/>
    </xf>
    <xf numFmtId="0" fontId="3" fillId="2" borderId="10" xfId="0" applyFont="1" applyFill="1" applyBorder="1" applyAlignment="1">
      <alignment horizontal="center" vertical="center"/>
    </xf>
    <xf numFmtId="3" fontId="6" fillId="0" borderId="7" xfId="0" applyNumberFormat="1" applyFont="1" applyFill="1" applyBorder="1"/>
    <xf numFmtId="0" fontId="3" fillId="0" borderId="10" xfId="0" applyFont="1" applyFill="1" applyBorder="1" applyAlignment="1">
      <alignment horizontal="center" vertical="center"/>
    </xf>
    <xf numFmtId="0" fontId="4" fillId="0" borderId="4" xfId="5" applyFont="1" applyFill="1" applyBorder="1" applyAlignment="1">
      <alignment horizontal="center"/>
    </xf>
    <xf numFmtId="164" fontId="11" fillId="0" borderId="4" xfId="6" applyNumberFormat="1" applyFont="1" applyFill="1" applyBorder="1" applyAlignment="1">
      <alignment horizontal="center"/>
    </xf>
    <xf numFmtId="3" fontId="11" fillId="0" borderId="0" xfId="0" applyNumberFormat="1" applyFont="1" applyFill="1"/>
    <xf numFmtId="0" fontId="11" fillId="0" borderId="0" xfId="0" applyNumberFormat="1" applyFont="1" applyFill="1"/>
    <xf numFmtId="0" fontId="3" fillId="0" borderId="0" xfId="7" applyFont="1"/>
    <xf numFmtId="0" fontId="4" fillId="0" borderId="0" xfId="7" applyFont="1"/>
    <xf numFmtId="0" fontId="8" fillId="0" borderId="0" xfId="7" applyFont="1"/>
    <xf numFmtId="0" fontId="3" fillId="0" borderId="2" xfId="7" applyFont="1" applyBorder="1"/>
    <xf numFmtId="0" fontId="3" fillId="2" borderId="7" xfId="7" applyFont="1" applyFill="1" applyBorder="1"/>
    <xf numFmtId="0" fontId="4" fillId="0" borderId="1" xfId="7" applyFont="1" applyBorder="1" applyAlignment="1">
      <alignment horizontal="right"/>
    </xf>
    <xf numFmtId="0" fontId="4" fillId="0" borderId="7" xfId="7" applyFont="1" applyBorder="1" applyAlignment="1">
      <alignment horizontal="right"/>
    </xf>
    <xf numFmtId="0" fontId="4" fillId="0" borderId="2" xfId="7" applyFont="1" applyBorder="1" applyAlignment="1">
      <alignment horizontal="right"/>
    </xf>
    <xf numFmtId="0" fontId="11" fillId="0" borderId="0" xfId="8" applyFont="1"/>
    <xf numFmtId="0" fontId="4" fillId="0" borderId="0" xfId="2" applyFont="1"/>
    <xf numFmtId="0" fontId="3" fillId="2" borderId="0" xfId="0" applyNumberFormat="1" applyFont="1" applyFill="1"/>
    <xf numFmtId="0" fontId="11" fillId="2" borderId="4" xfId="0" applyNumberFormat="1" applyFont="1" applyFill="1" applyBorder="1" applyAlignment="1">
      <alignment horizontal="center"/>
    </xf>
    <xf numFmtId="0" fontId="4" fillId="2" borderId="4" xfId="5" applyFont="1" applyFill="1" applyBorder="1" applyAlignment="1">
      <alignment horizontal="center"/>
    </xf>
    <xf numFmtId="164" fontId="4" fillId="2" borderId="4" xfId="6" applyNumberFormat="1" applyFont="1" applyFill="1" applyBorder="1" applyAlignment="1">
      <alignment horizontal="center"/>
    </xf>
    <xf numFmtId="0" fontId="10" fillId="0" borderId="1" xfId="0" applyNumberFormat="1" applyFont="1" applyBorder="1" applyAlignment="1">
      <alignment horizontal="center" vertical="center"/>
    </xf>
    <xf numFmtId="0" fontId="10" fillId="0" borderId="1" xfId="0" applyNumberFormat="1" applyFont="1" applyFill="1" applyBorder="1" applyAlignment="1">
      <alignment horizontal="center" vertical="center"/>
    </xf>
    <xf numFmtId="0" fontId="10" fillId="2" borderId="1" xfId="0" applyNumberFormat="1" applyFont="1" applyFill="1" applyBorder="1" applyAlignment="1">
      <alignment horizontal="center" vertical="center"/>
    </xf>
    <xf numFmtId="0" fontId="11" fillId="0" borderId="2" xfId="0" applyNumberFormat="1" applyFont="1" applyBorder="1"/>
    <xf numFmtId="0" fontId="11" fillId="0" borderId="2" xfId="0" applyNumberFormat="1" applyFont="1" applyBorder="1" applyAlignment="1">
      <alignment horizontal="center"/>
    </xf>
    <xf numFmtId="0" fontId="11" fillId="0" borderId="2" xfId="0" applyNumberFormat="1" applyFont="1" applyFill="1" applyBorder="1" applyAlignment="1">
      <alignment horizontal="center"/>
    </xf>
    <xf numFmtId="0" fontId="11" fillId="2" borderId="2" xfId="0" applyNumberFormat="1" applyFont="1" applyFill="1" applyBorder="1" applyAlignment="1">
      <alignment horizontal="center"/>
    </xf>
    <xf numFmtId="0" fontId="10" fillId="0" borderId="16" xfId="0" applyNumberFormat="1" applyFont="1" applyBorder="1"/>
    <xf numFmtId="3" fontId="10" fillId="0" borderId="17" xfId="0" applyNumberFormat="1" applyFont="1" applyBorder="1" applyAlignment="1">
      <alignment horizontal="center"/>
    </xf>
    <xf numFmtId="3" fontId="10" fillId="0" borderId="17" xfId="0" applyNumberFormat="1" applyFont="1" applyFill="1" applyBorder="1" applyAlignment="1">
      <alignment horizontal="center"/>
    </xf>
    <xf numFmtId="3" fontId="10" fillId="2" borderId="17" xfId="0" applyNumberFormat="1" applyFont="1" applyFill="1" applyBorder="1" applyAlignment="1">
      <alignment horizontal="center"/>
    </xf>
    <xf numFmtId="0" fontId="11" fillId="0" borderId="1" xfId="0" applyNumberFormat="1" applyFont="1" applyBorder="1" applyProtection="1">
      <protection locked="0"/>
    </xf>
    <xf numFmtId="0" fontId="4" fillId="0" borderId="1" xfId="5" applyFont="1" applyBorder="1" applyAlignment="1">
      <alignment horizontal="center"/>
    </xf>
    <xf numFmtId="0" fontId="11" fillId="0" borderId="1" xfId="0" applyNumberFormat="1" applyFont="1" applyBorder="1" applyAlignment="1">
      <alignment horizontal="center"/>
    </xf>
    <xf numFmtId="0" fontId="4" fillId="0" borderId="1" xfId="5" applyFont="1" applyFill="1" applyBorder="1" applyAlignment="1">
      <alignment horizontal="center"/>
    </xf>
    <xf numFmtId="0" fontId="4" fillId="2" borderId="1" xfId="5" applyFont="1" applyFill="1" applyBorder="1" applyAlignment="1">
      <alignment horizontal="center"/>
    </xf>
    <xf numFmtId="0" fontId="11" fillId="0" borderId="2" xfId="0" applyNumberFormat="1" applyFont="1" applyBorder="1" applyAlignment="1">
      <alignment horizontal="center" wrapText="1"/>
    </xf>
    <xf numFmtId="0" fontId="4" fillId="0" borderId="2" xfId="5" applyFont="1" applyBorder="1" applyAlignment="1">
      <alignment horizontal="center"/>
    </xf>
    <xf numFmtId="0" fontId="4" fillId="0" borderId="2" xfId="5" applyFont="1" applyFill="1" applyBorder="1" applyAlignment="1">
      <alignment horizontal="center"/>
    </xf>
    <xf numFmtId="0" fontId="4" fillId="2" borderId="2" xfId="5" applyFont="1" applyFill="1" applyBorder="1" applyAlignment="1">
      <alignment horizontal="center"/>
    </xf>
    <xf numFmtId="164" fontId="11" fillId="0" borderId="2" xfId="6" applyNumberFormat="1" applyFont="1" applyBorder="1" applyAlignment="1">
      <alignment horizontal="center" wrapText="1"/>
    </xf>
    <xf numFmtId="164" fontId="4" fillId="0" borderId="2" xfId="6" applyNumberFormat="1" applyFont="1" applyFill="1" applyBorder="1" applyAlignment="1">
      <alignment horizontal="center"/>
    </xf>
    <xf numFmtId="164" fontId="4" fillId="2" borderId="2" xfId="6" applyNumberFormat="1" applyFont="1" applyFill="1" applyBorder="1" applyAlignment="1">
      <alignment horizontal="center"/>
    </xf>
    <xf numFmtId="3" fontId="7" fillId="0" borderId="17" xfId="0" applyNumberFormat="1" applyFont="1" applyBorder="1" applyAlignment="1">
      <alignment horizontal="center"/>
    </xf>
    <xf numFmtId="164" fontId="7" fillId="0" borderId="17" xfId="0" applyNumberFormat="1" applyFont="1" applyFill="1" applyBorder="1" applyAlignment="1">
      <alignment horizontal="center"/>
    </xf>
    <xf numFmtId="164" fontId="7" fillId="2" borderId="17" xfId="0" applyNumberFormat="1" applyFont="1" applyFill="1" applyBorder="1" applyAlignment="1">
      <alignment horizontal="center"/>
    </xf>
    <xf numFmtId="0" fontId="7" fillId="0" borderId="17" xfId="0" applyFont="1" applyBorder="1" applyAlignment="1">
      <alignment horizontal="center"/>
    </xf>
    <xf numFmtId="0" fontId="7" fillId="0" borderId="17" xfId="0" applyFont="1" applyFill="1" applyBorder="1" applyAlignment="1">
      <alignment horizontal="center"/>
    </xf>
    <xf numFmtId="0" fontId="7" fillId="2" borderId="17" xfId="0" applyFont="1" applyFill="1" applyBorder="1" applyAlignment="1">
      <alignment horizontal="center"/>
    </xf>
    <xf numFmtId="0" fontId="3" fillId="2" borderId="18" xfId="0" applyNumberFormat="1" applyFont="1" applyFill="1" applyBorder="1" applyAlignment="1">
      <alignment vertical="center" wrapText="1"/>
    </xf>
    <xf numFmtId="3" fontId="7" fillId="0" borderId="17" xfId="0" applyNumberFormat="1" applyFont="1" applyFill="1" applyBorder="1"/>
    <xf numFmtId="0" fontId="10" fillId="2" borderId="18" xfId="0" applyNumberFormat="1" applyFont="1" applyFill="1" applyBorder="1" applyAlignment="1">
      <alignment wrapText="1"/>
    </xf>
    <xf numFmtId="3" fontId="7" fillId="0" borderId="19" xfId="0" applyNumberFormat="1" applyFont="1" applyFill="1" applyBorder="1"/>
    <xf numFmtId="0" fontId="10" fillId="2" borderId="18" xfId="0" applyNumberFormat="1" applyFont="1" applyFill="1" applyBorder="1"/>
    <xf numFmtId="3" fontId="7" fillId="0" borderId="19" xfId="0" applyNumberFormat="1" applyFont="1" applyBorder="1"/>
    <xf numFmtId="3" fontId="4" fillId="2" borderId="7" xfId="0" applyNumberFormat="1" applyFont="1" applyFill="1" applyBorder="1"/>
    <xf numFmtId="3" fontId="4" fillId="2" borderId="0" xfId="0" applyNumberFormat="1" applyFont="1" applyFill="1"/>
    <xf numFmtId="3" fontId="4" fillId="2" borderId="7" xfId="0" applyNumberFormat="1" applyFont="1" applyFill="1" applyBorder="1" applyAlignment="1">
      <alignment horizontal="right"/>
    </xf>
    <xf numFmtId="165" fontId="4" fillId="2" borderId="6" xfId="6" applyNumberFormat="1" applyFont="1" applyFill="1" applyBorder="1"/>
    <xf numFmtId="165" fontId="4" fillId="2" borderId="7" xfId="6" applyNumberFormat="1" applyFont="1" applyFill="1" applyBorder="1"/>
    <xf numFmtId="165" fontId="4" fillId="2" borderId="0" xfId="6" applyNumberFormat="1" applyFont="1" applyFill="1" applyBorder="1"/>
    <xf numFmtId="3" fontId="4" fillId="2" borderId="6" xfId="0" applyNumberFormat="1" applyFont="1" applyFill="1" applyBorder="1"/>
    <xf numFmtId="3" fontId="4" fillId="2" borderId="0" xfId="0" applyNumberFormat="1" applyFont="1" applyFill="1" applyBorder="1"/>
    <xf numFmtId="3" fontId="7" fillId="2" borderId="17" xfId="0" applyNumberFormat="1" applyFont="1" applyFill="1" applyBorder="1"/>
    <xf numFmtId="0" fontId="17" fillId="2" borderId="0" xfId="0" applyFont="1" applyFill="1" applyAlignment="1">
      <alignment horizontal="left" vertical="center"/>
    </xf>
    <xf numFmtId="0" fontId="10" fillId="2" borderId="0" xfId="0" applyFont="1" applyFill="1"/>
    <xf numFmtId="165" fontId="3" fillId="2" borderId="3" xfId="10" applyNumberFormat="1" applyFont="1" applyFill="1" applyBorder="1" applyAlignment="1">
      <alignment horizontal="right"/>
    </xf>
    <xf numFmtId="165" fontId="21" fillId="2" borderId="11" xfId="10" applyNumberFormat="1" applyFont="1" applyFill="1" applyBorder="1"/>
    <xf numFmtId="165" fontId="3" fillId="2" borderId="12" xfId="10" applyNumberFormat="1" applyFont="1" applyFill="1" applyBorder="1"/>
    <xf numFmtId="3" fontId="3" fillId="2" borderId="3" xfId="7" applyNumberFormat="1" applyFont="1" applyFill="1" applyBorder="1" applyAlignment="1">
      <alignment horizontal="right"/>
    </xf>
    <xf numFmtId="3" fontId="3" fillId="2" borderId="11" xfId="7" applyNumberFormat="1" applyFont="1" applyFill="1" applyBorder="1" applyAlignment="1">
      <alignment horizontal="right"/>
    </xf>
    <xf numFmtId="3" fontId="3" fillId="2" borderId="12" xfId="7" applyNumberFormat="1" applyFont="1" applyFill="1" applyBorder="1" applyAlignment="1">
      <alignment horizontal="right"/>
    </xf>
    <xf numFmtId="165" fontId="4" fillId="2" borderId="6" xfId="7" applyNumberFormat="1" applyFont="1" applyFill="1" applyBorder="1" applyAlignment="1">
      <alignment horizontal="right"/>
    </xf>
    <xf numFmtId="165" fontId="20" fillId="2" borderId="0" xfId="7" applyNumberFormat="1" applyFont="1" applyFill="1" applyBorder="1"/>
    <xf numFmtId="165" fontId="20" fillId="2" borderId="15" xfId="7" applyNumberFormat="1" applyFont="1" applyFill="1" applyBorder="1"/>
    <xf numFmtId="165" fontId="4" fillId="2" borderId="6" xfId="10" applyNumberFormat="1" applyFont="1" applyFill="1" applyBorder="1" applyAlignment="1">
      <alignment horizontal="right"/>
    </xf>
    <xf numFmtId="165" fontId="4" fillId="2" borderId="9" xfId="7" applyNumberFormat="1" applyFont="1" applyFill="1" applyBorder="1" applyAlignment="1">
      <alignment horizontal="right"/>
    </xf>
    <xf numFmtId="165" fontId="20" fillId="2" borderId="13" xfId="7" applyNumberFormat="1" applyFont="1" applyFill="1" applyBorder="1"/>
    <xf numFmtId="3" fontId="4" fillId="2" borderId="14" xfId="7" applyNumberFormat="1" applyFont="1" applyFill="1" applyBorder="1" applyAlignment="1">
      <alignment horizontal="right"/>
    </xf>
    <xf numFmtId="0" fontId="3" fillId="2" borderId="3" xfId="7" applyFont="1" applyFill="1" applyBorder="1" applyAlignment="1">
      <alignment horizontal="center" vertical="center"/>
    </xf>
    <xf numFmtId="0" fontId="3" fillId="2" borderId="11" xfId="7" applyFont="1" applyFill="1" applyBorder="1" applyAlignment="1">
      <alignment horizontal="center" vertical="center"/>
    </xf>
    <xf numFmtId="0" fontId="3" fillId="2" borderId="12" xfId="7" applyFont="1" applyFill="1" applyBorder="1" applyAlignment="1">
      <alignment horizontal="center" vertical="center"/>
    </xf>
    <xf numFmtId="0" fontId="3" fillId="2" borderId="4" xfId="7" applyFont="1" applyFill="1" applyBorder="1" applyAlignment="1">
      <alignment horizontal="center" vertical="center"/>
    </xf>
    <xf numFmtId="0" fontId="17" fillId="0" borderId="0" xfId="7" applyFont="1"/>
    <xf numFmtId="0" fontId="11" fillId="2" borderId="0" xfId="0" applyFont="1" applyFill="1"/>
    <xf numFmtId="3" fontId="6" fillId="0" borderId="0" xfId="0" applyNumberFormat="1" applyFont="1" applyBorder="1"/>
    <xf numFmtId="3" fontId="6" fillId="0" borderId="9" xfId="0" applyNumberFormat="1" applyFont="1" applyFill="1" applyBorder="1"/>
    <xf numFmtId="3" fontId="6" fillId="0" borderId="13" xfId="0" applyNumberFormat="1" applyFont="1" applyBorder="1"/>
    <xf numFmtId="165" fontId="3" fillId="0" borderId="4" xfId="11" applyNumberFormat="1" applyFont="1" applyFill="1" applyBorder="1"/>
    <xf numFmtId="165" fontId="3" fillId="0" borderId="4" xfId="7" applyNumberFormat="1" applyFont="1" applyFill="1" applyBorder="1"/>
    <xf numFmtId="165" fontId="4" fillId="0" borderId="7" xfId="7" applyNumberFormat="1" applyFont="1" applyFill="1" applyBorder="1"/>
    <xf numFmtId="3" fontId="3" fillId="2" borderId="17" xfId="0" applyNumberFormat="1" applyFont="1" applyFill="1" applyBorder="1"/>
    <xf numFmtId="165" fontId="4" fillId="2" borderId="15" xfId="7" applyNumberFormat="1" applyFont="1" applyFill="1" applyBorder="1"/>
    <xf numFmtId="3" fontId="4" fillId="2" borderId="2" xfId="7" quotePrefix="1" applyNumberFormat="1" applyFont="1" applyFill="1" applyBorder="1" applyAlignment="1">
      <alignment horizontal="right"/>
    </xf>
    <xf numFmtId="0" fontId="22" fillId="0" borderId="0" xfId="0" applyFont="1"/>
    <xf numFmtId="3" fontId="6" fillId="0" borderId="2" xfId="0" applyNumberFormat="1" applyFont="1" applyFill="1" applyBorder="1"/>
    <xf numFmtId="3" fontId="6" fillId="2" borderId="9" xfId="0" applyNumberFormat="1" applyFont="1" applyFill="1" applyBorder="1"/>
    <xf numFmtId="0" fontId="8" fillId="0" borderId="0" xfId="7" applyFont="1" applyFill="1"/>
    <xf numFmtId="0" fontId="22" fillId="2" borderId="0" xfId="0" applyFont="1" applyFill="1"/>
    <xf numFmtId="0" fontId="22" fillId="0" borderId="0" xfId="0" applyFont="1" applyFill="1"/>
    <xf numFmtId="0" fontId="22" fillId="0" borderId="0" xfId="0" applyFont="1" applyAlignment="1">
      <alignment vertical="center"/>
    </xf>
    <xf numFmtId="3" fontId="22" fillId="0" borderId="0" xfId="0" applyNumberFormat="1" applyFont="1"/>
    <xf numFmtId="0" fontId="6" fillId="2" borderId="0" xfId="0" applyFont="1" applyFill="1"/>
    <xf numFmtId="0" fontId="6" fillId="0" borderId="0" xfId="0" applyFont="1" applyFill="1"/>
    <xf numFmtId="0" fontId="6" fillId="0" borderId="0" xfId="0" applyFont="1" applyAlignment="1">
      <alignment wrapText="1"/>
    </xf>
    <xf numFmtId="0" fontId="6" fillId="0" borderId="0" xfId="0" applyFont="1" applyAlignment="1">
      <alignment vertical="center"/>
    </xf>
    <xf numFmtId="0" fontId="11" fillId="0" borderId="0" xfId="8" applyFont="1" applyFill="1"/>
    <xf numFmtId="0" fontId="11" fillId="3" borderId="0" xfId="0" applyFont="1" applyFill="1"/>
    <xf numFmtId="0" fontId="4" fillId="3" borderId="0" xfId="0" applyFont="1" applyFill="1"/>
    <xf numFmtId="0" fontId="22" fillId="3" borderId="0" xfId="0" applyFont="1" applyFill="1"/>
    <xf numFmtId="0" fontId="24" fillId="0" borderId="0" xfId="0" applyNumberFormat="1" applyFont="1"/>
    <xf numFmtId="0" fontId="8" fillId="0" borderId="0" xfId="8" applyFont="1"/>
    <xf numFmtId="0" fontId="11" fillId="0" borderId="0" xfId="8" applyFont="1" applyAlignment="1">
      <alignment vertical="center"/>
    </xf>
    <xf numFmtId="0" fontId="11" fillId="0" borderId="0" xfId="8" applyFont="1" applyFill="1" applyAlignment="1">
      <alignment vertical="center"/>
    </xf>
    <xf numFmtId="0" fontId="3" fillId="0" borderId="4" xfId="7" applyFont="1" applyBorder="1" applyAlignment="1">
      <alignment vertical="center"/>
    </xf>
    <xf numFmtId="0" fontId="6" fillId="0" borderId="6" xfId="0" applyFont="1" applyBorder="1"/>
    <xf numFmtId="0" fontId="5" fillId="2" borderId="0" xfId="1" applyNumberFormat="1" applyFill="1"/>
    <xf numFmtId="0" fontId="5" fillId="0" borderId="0" xfId="1"/>
    <xf numFmtId="0" fontId="25" fillId="0" borderId="0" xfId="0" applyFont="1"/>
    <xf numFmtId="0" fontId="5" fillId="2" borderId="0" xfId="1" applyFill="1"/>
    <xf numFmtId="0" fontId="17" fillId="2" borderId="5"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9" fontId="10" fillId="0" borderId="22" xfId="17" applyFont="1" applyFill="1" applyBorder="1" applyAlignment="1">
      <alignment horizontal="center"/>
    </xf>
    <xf numFmtId="9" fontId="11" fillId="0" borderId="4" xfId="17" applyFont="1" applyFill="1" applyBorder="1" applyAlignment="1">
      <alignment horizontal="center"/>
    </xf>
    <xf numFmtId="9" fontId="10" fillId="0" borderId="21" xfId="17" applyFont="1" applyFill="1" applyBorder="1" applyAlignment="1">
      <alignment horizontal="center"/>
    </xf>
    <xf numFmtId="9" fontId="10" fillId="0" borderId="17" xfId="17" applyFont="1" applyFill="1" applyBorder="1" applyAlignment="1">
      <alignment horizontal="center"/>
    </xf>
    <xf numFmtId="0" fontId="3" fillId="0" borderId="4" xfId="7" applyFont="1" applyFill="1" applyBorder="1" applyAlignment="1">
      <alignment horizontal="center" vertical="center"/>
    </xf>
    <xf numFmtId="0" fontId="3" fillId="0" borderId="4" xfId="7" applyFont="1" applyFill="1" applyBorder="1" applyAlignment="1">
      <alignment horizontal="center" vertical="center" wrapText="1"/>
    </xf>
    <xf numFmtId="9" fontId="3" fillId="0" borderId="4" xfId="6" applyNumberFormat="1" applyFont="1" applyFill="1" applyBorder="1"/>
    <xf numFmtId="9" fontId="4" fillId="0" borderId="7" xfId="6" applyNumberFormat="1" applyFont="1" applyFill="1" applyBorder="1"/>
    <xf numFmtId="3" fontId="4" fillId="0" borderId="2" xfId="7" quotePrefix="1" applyNumberFormat="1" applyFont="1" applyFill="1" applyBorder="1" applyAlignment="1">
      <alignment horizontal="right"/>
    </xf>
    <xf numFmtId="9" fontId="4" fillId="0" borderId="2" xfId="6" applyNumberFormat="1" applyFont="1" applyFill="1" applyBorder="1"/>
    <xf numFmtId="0" fontId="3" fillId="0" borderId="1" xfId="0" applyNumberFormat="1" applyFont="1" applyFill="1" applyBorder="1" applyAlignment="1">
      <alignment horizontal="center" vertical="center" wrapText="1"/>
    </xf>
    <xf numFmtId="3" fontId="7" fillId="0" borderId="20" xfId="0" applyNumberFormat="1" applyFont="1" applyFill="1" applyBorder="1"/>
    <xf numFmtId="9" fontId="7" fillId="0" borderId="20" xfId="0" applyNumberFormat="1" applyFont="1" applyFill="1" applyBorder="1"/>
    <xf numFmtId="165" fontId="4" fillId="0" borderId="7" xfId="6" applyNumberFormat="1" applyFont="1" applyFill="1" applyBorder="1"/>
    <xf numFmtId="3" fontId="4" fillId="0" borderId="7" xfId="0" applyNumberFormat="1" applyFont="1" applyFill="1" applyBorder="1"/>
    <xf numFmtId="9" fontId="4" fillId="0" borderId="7" xfId="0" applyNumberFormat="1" applyFont="1" applyFill="1" applyBorder="1"/>
    <xf numFmtId="9" fontId="7" fillId="0" borderId="17" xfId="0" applyNumberFormat="1" applyFont="1" applyFill="1" applyBorder="1"/>
    <xf numFmtId="3" fontId="4" fillId="0" borderId="7" xfId="0" applyNumberFormat="1" applyFont="1" applyFill="1" applyBorder="1" applyAlignment="1">
      <alignment horizontal="right"/>
    </xf>
    <xf numFmtId="9" fontId="4" fillId="0" borderId="7" xfId="0" applyNumberFormat="1" applyFont="1" applyFill="1" applyBorder="1" applyAlignment="1">
      <alignment horizontal="right"/>
    </xf>
    <xf numFmtId="3" fontId="3" fillId="0" borderId="20" xfId="0" applyNumberFormat="1" applyFont="1" applyFill="1" applyBorder="1"/>
    <xf numFmtId="9" fontId="3" fillId="0" borderId="17" xfId="0" applyNumberFormat="1" applyFont="1" applyFill="1" applyBorder="1"/>
    <xf numFmtId="9" fontId="6" fillId="0" borderId="2" xfId="0" applyNumberFormat="1" applyFont="1" applyFill="1" applyBorder="1"/>
    <xf numFmtId="0" fontId="17" fillId="2" borderId="0" xfId="0" applyFont="1" applyFill="1" applyBorder="1" applyAlignment="1">
      <alignment vertical="center" wrapText="1"/>
    </xf>
  </cellXfs>
  <cellStyles count="24">
    <cellStyle name="Excel Built-in Normal" xfId="13" xr:uid="{AA3CEC10-2CD5-42AC-8BB9-0343B87ED9DB}"/>
    <cellStyle name="Lien hypertexte" xfId="1" builtinId="8"/>
    <cellStyle name="Milliers" xfId="6" builtinId="3"/>
    <cellStyle name="Milliers 2" xfId="14" xr:uid="{3AF60F31-6DB3-4BEA-BAD2-137CB39642AD}"/>
    <cellStyle name="Milliers 3" xfId="20" xr:uid="{1398426C-168E-4D49-91F8-E1FE9DC7FFB4}"/>
    <cellStyle name="Milliers 4" xfId="10" xr:uid="{AE2264D3-1C43-4949-86D5-549A7B9D6A22}"/>
    <cellStyle name="Milliers 4 2" xfId="11" xr:uid="{C3E5DE1C-4B63-4352-9E2B-E03C42918DA1}"/>
    <cellStyle name="Milliers 4 2 2" xfId="23" xr:uid="{4A3F2045-FE68-4FD4-8C78-F085DF099EEF}"/>
    <cellStyle name="Milliers 4 3" xfId="22" xr:uid="{611729C4-D820-4E2B-BCC1-D28A5499B69C}"/>
    <cellStyle name="Monétaire 2" xfId="9" xr:uid="{C5E94E80-6D7E-4338-9E63-12588EA0DCBA}"/>
    <cellStyle name="Monétaire 2 2" xfId="21" xr:uid="{DF5094A1-A13F-48A0-A300-59E563E1E3D6}"/>
    <cellStyle name="Monétaire 4" xfId="4" xr:uid="{00000000-0005-0000-0000-000003000000}"/>
    <cellStyle name="Monétaire 4 2" xfId="19" xr:uid="{72FDDD34-BCB0-4EBA-9568-E084F6C9AAD4}"/>
    <cellStyle name="Normal" xfId="0" builtinId="0"/>
    <cellStyle name="Normal 2" xfId="2" xr:uid="{00000000-0005-0000-0000-000005000000}"/>
    <cellStyle name="Normal 2 2" xfId="7" xr:uid="{EAE6007B-4C09-4F65-BF58-25A103EE8ACE}"/>
    <cellStyle name="Normal 2 3" xfId="15" xr:uid="{BD4D648C-BA41-40AA-82C1-577451BF5ADD}"/>
    <cellStyle name="Normal 2 4" xfId="18" xr:uid="{BF0C8EB4-61D4-470B-BAA6-E9D77FEB2C14}"/>
    <cellStyle name="Normal 3" xfId="8" xr:uid="{728C5078-5210-40D9-83C2-3CE6DB645BC8}"/>
    <cellStyle name="Normal 5" xfId="3" xr:uid="{00000000-0005-0000-0000-000006000000}"/>
    <cellStyle name="Normal 7" xfId="5" xr:uid="{00000000-0005-0000-0000-000007000000}"/>
    <cellStyle name="Pourcentage" xfId="17" builtinId="5"/>
    <cellStyle name="Pourcentage 2" xfId="12" xr:uid="{EC6EBC6E-DA5B-4349-BF5E-9C3CEB230836}"/>
    <cellStyle name="Titre 1" xfId="16" xr:uid="{7A72E0CA-B00C-425F-8201-89F681812F7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zoomScale="106" zoomScaleNormal="106" zoomScalePageLayoutView="123" workbookViewId="0"/>
  </sheetViews>
  <sheetFormatPr baseColWidth="10" defaultColWidth="10.83203125" defaultRowHeight="10" x14ac:dyDescent="0.2"/>
  <cols>
    <col min="1" max="1" width="10.83203125" style="1"/>
    <col min="2" max="2" width="110.5" style="1" customWidth="1"/>
    <col min="3" max="16384" width="10.83203125" style="1"/>
  </cols>
  <sheetData>
    <row r="1" spans="1:2" ht="10.5" x14ac:dyDescent="0.25">
      <c r="A1" s="2" t="s">
        <v>0</v>
      </c>
    </row>
    <row r="3" spans="1:2" x14ac:dyDescent="0.2">
      <c r="B3" s="3"/>
    </row>
    <row r="5" spans="1:2" ht="15.5" x14ac:dyDescent="0.35">
      <c r="B5" s="4" t="s">
        <v>6</v>
      </c>
    </row>
    <row r="6" spans="1:2" ht="15.5" x14ac:dyDescent="0.35">
      <c r="B6" s="4" t="s">
        <v>3</v>
      </c>
    </row>
    <row r="7" spans="1:2" ht="15.5" x14ac:dyDescent="0.35">
      <c r="B7" s="4" t="s">
        <v>4</v>
      </c>
    </row>
    <row r="8" spans="1:2" ht="15.5" x14ac:dyDescent="0.35">
      <c r="B8" s="4" t="s">
        <v>5</v>
      </c>
    </row>
    <row r="9" spans="1:2" ht="15.5" x14ac:dyDescent="0.35">
      <c r="B9" s="4" t="s">
        <v>1</v>
      </c>
    </row>
    <row r="10" spans="1:2" ht="15.5" x14ac:dyDescent="0.35">
      <c r="B10" s="4" t="s">
        <v>7</v>
      </c>
    </row>
  </sheetData>
  <hyperlinks>
    <hyperlink ref="B5" location="'graphique 1'!A1" display="Graphique 1 - Représentations des spectacles de variété et de musiques actuelles, 2010-2020" xr:uid="{00000000-0004-0000-0000-000000000000}"/>
    <hyperlink ref="B6" location="'Tableau 1'!A1" display="Tableau 1 - Représentations payantes déclarées pour 2018-2020" xr:uid="{00000000-0004-0000-0000-000001000000}"/>
    <hyperlink ref="B7" location="'Tableau 2'!A1" display="Tableau 2 - Représentations payantes déclarées en fonction du contexte festivalier ou non " xr:uid="{00000000-0004-0000-0000-000002000000}"/>
    <hyperlink ref="B8" location="'Carte 1'!A1" display="Carte 1 : Répartition régionale des représentations payantes déclarées pour 2019" xr:uid="{00000000-0004-0000-0000-000003000000}"/>
    <hyperlink ref="B9" location="'Tableau 3'!A1" display="Tableau 3 - Répartition des représentations payantes déclarées en fonction du genre de représetnations pour 2019" xr:uid="{00000000-0004-0000-0000-000004000000}"/>
    <hyperlink ref="B10" location="'Tableau 4'!A1" display="Tableau 4 – Aides aux ensembles musicaux en 2020" xr:uid="{00000000-0004-0000-0000-000005000000}"/>
  </hyperlinks>
  <pageMargins left="0.7" right="0.7" top="0.75" bottom="0.75" header="0.3" footer="0.3"/>
  <pageSetup paperSize="9" orientation="portrait" r:id="rId1"/>
  <headerFooter>
    <oddFooter>&amp;C&amp;1#&amp;"Calibri"&amp;12&amp;K008000C1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7495-FE6E-4DEE-9101-C40CB7D781A8}">
  <dimension ref="A1:B6"/>
  <sheetViews>
    <sheetView workbookViewId="0"/>
  </sheetViews>
  <sheetFormatPr baseColWidth="10" defaultRowHeight="15.5" x14ac:dyDescent="0.35"/>
  <sheetData>
    <row r="1" spans="1:2" x14ac:dyDescent="0.35">
      <c r="A1" s="150" t="s">
        <v>63</v>
      </c>
    </row>
    <row r="3" spans="1:2" x14ac:dyDescent="0.35">
      <c r="B3" s="149" t="s">
        <v>64</v>
      </c>
    </row>
    <row r="4" spans="1:2" x14ac:dyDescent="0.35">
      <c r="B4" s="148" t="s">
        <v>65</v>
      </c>
    </row>
    <row r="5" spans="1:2" x14ac:dyDescent="0.35">
      <c r="B5" s="151" t="s">
        <v>48</v>
      </c>
    </row>
    <row r="6" spans="1:2" x14ac:dyDescent="0.35">
      <c r="B6" s="149" t="s">
        <v>50</v>
      </c>
    </row>
  </sheetData>
  <hyperlinks>
    <hyperlink ref="B3" location="'Carte 1'!A1" display="Carte 1 : " xr:uid="{19D58A9F-AAD1-42B6-B48C-295F88D12C52}"/>
    <hyperlink ref="B4" location="'Tableau 1'!A1" display="Tableau 1 : Activité des établissements publics nationaux dans le champ musical, 2014-2024" xr:uid="{7145C3E8-9207-4459-A0F4-7CA33CB7CB61}"/>
    <hyperlink ref="B5" location="'Tableau 2'!A1" display="Tableau 2 : Activité des structures labellisées musique 2019-2023" xr:uid="{0251D254-D04F-4CC2-8337-0856FCA47ADC}"/>
    <hyperlink ref="B6" location="'Graphique 1'!A1" display="Graphique 1 - Aides aux ensembles musicaux, 2018-2024" xr:uid="{4AF9D499-F967-40F5-8CF4-440C6FCE36B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workbookViewId="0"/>
  </sheetViews>
  <sheetFormatPr baseColWidth="10" defaultColWidth="11" defaultRowHeight="10.5" x14ac:dyDescent="0.25"/>
  <cols>
    <col min="1" max="16384" width="11" style="126"/>
  </cols>
  <sheetData>
    <row r="1" spans="1:4" s="130" customFormat="1" x14ac:dyDescent="0.25">
      <c r="A1" s="97" t="s">
        <v>44</v>
      </c>
    </row>
    <row r="2" spans="1:4" x14ac:dyDescent="0.25">
      <c r="A2" s="116"/>
    </row>
    <row r="3" spans="1:4" x14ac:dyDescent="0.25">
      <c r="A3" s="139" t="s">
        <v>8</v>
      </c>
      <c r="B3" s="141"/>
      <c r="C3" s="141"/>
      <c r="D3" s="141"/>
    </row>
    <row r="4" spans="1:4" x14ac:dyDescent="0.25">
      <c r="A4" s="140" t="s">
        <v>52</v>
      </c>
      <c r="B4" s="141"/>
      <c r="C4" s="141"/>
      <c r="D4" s="141"/>
    </row>
    <row r="5" spans="1:4" x14ac:dyDescent="0.25">
      <c r="A5" s="140" t="s">
        <v>59</v>
      </c>
      <c r="B5" s="141"/>
      <c r="C5" s="141"/>
      <c r="D5" s="141"/>
    </row>
    <row r="6" spans="1:4" x14ac:dyDescent="0.25">
      <c r="A6" s="140" t="s">
        <v>41</v>
      </c>
      <c r="B6" s="141"/>
      <c r="C6" s="141"/>
      <c r="D6" s="141"/>
    </row>
    <row r="7" spans="1:4" x14ac:dyDescent="0.25">
      <c r="A7" s="139" t="s">
        <v>40</v>
      </c>
      <c r="B7" s="141"/>
      <c r="C7" s="141"/>
      <c r="D7" s="141"/>
    </row>
    <row r="8" spans="1:4" x14ac:dyDescent="0.25">
      <c r="A8" s="5"/>
    </row>
    <row r="9" spans="1:4" x14ac:dyDescent="0.25">
      <c r="A9" s="6" t="s">
        <v>45</v>
      </c>
    </row>
  </sheetData>
  <pageMargins left="0.7" right="0.7" top="0.75" bottom="0.75" header="0.3" footer="0.3"/>
  <pageSetup paperSize="9" orientation="portrait" r:id="rId1"/>
  <headerFooter>
    <oddFooter>&amp;C&amp;1#&amp;"Calibri"&amp;12&amp;K008000C1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1"/>
  <sheetViews>
    <sheetView zoomScaleNormal="100" zoomScaleSheetLayoutView="90" workbookViewId="0"/>
  </sheetViews>
  <sheetFormatPr baseColWidth="10" defaultColWidth="11" defaultRowHeight="10.5" x14ac:dyDescent="0.25"/>
  <cols>
    <col min="1" max="1" width="26" style="126" customWidth="1"/>
    <col min="2" max="10" width="0" style="126" hidden="1" customWidth="1"/>
    <col min="11" max="11" width="11" style="126"/>
    <col min="12" max="12" width="11" style="131"/>
    <col min="13" max="13" width="8.83203125" style="126" customWidth="1"/>
    <col min="14" max="16384" width="11" style="126"/>
  </cols>
  <sheetData>
    <row r="1" spans="1:19" x14ac:dyDescent="0.25">
      <c r="A1" s="48" t="s">
        <v>65</v>
      </c>
      <c r="B1" s="130"/>
      <c r="C1" s="130"/>
      <c r="D1" s="130"/>
      <c r="E1" s="130"/>
      <c r="F1" s="130"/>
      <c r="G1" s="130"/>
      <c r="H1" s="131"/>
      <c r="I1" s="131"/>
      <c r="J1" s="131"/>
      <c r="K1" s="131"/>
    </row>
    <row r="2" spans="1:19" x14ac:dyDescent="0.25">
      <c r="A2" s="10" t="s">
        <v>11</v>
      </c>
    </row>
    <row r="3" spans="1:19" x14ac:dyDescent="0.25">
      <c r="B3" s="142" t="s">
        <v>60</v>
      </c>
      <c r="C3" s="8"/>
      <c r="D3" s="8"/>
      <c r="E3" s="8"/>
      <c r="F3" s="7"/>
      <c r="G3" s="9"/>
      <c r="H3" s="9"/>
      <c r="I3" s="9"/>
      <c r="J3" s="9"/>
      <c r="K3" s="9"/>
      <c r="L3" s="37"/>
      <c r="M3" s="9"/>
      <c r="N3" s="9"/>
      <c r="O3" s="9"/>
      <c r="P3" s="9"/>
      <c r="Q3" s="9"/>
      <c r="R3" s="9"/>
      <c r="S3" s="9"/>
    </row>
    <row r="4" spans="1:19" s="132" customFormat="1" ht="21.5" thickBot="1" x14ac:dyDescent="0.4">
      <c r="A4" s="24"/>
      <c r="B4" s="52" t="s">
        <v>12</v>
      </c>
      <c r="C4" s="52" t="s">
        <v>13</v>
      </c>
      <c r="D4" s="52" t="s">
        <v>14</v>
      </c>
      <c r="E4" s="52" t="s">
        <v>15</v>
      </c>
      <c r="F4" s="52" t="s">
        <v>16</v>
      </c>
      <c r="G4" s="52" t="s">
        <v>20</v>
      </c>
      <c r="H4" s="53" t="s">
        <v>19</v>
      </c>
      <c r="I4" s="53" t="s">
        <v>28</v>
      </c>
      <c r="J4" s="54" t="s">
        <v>29</v>
      </c>
      <c r="K4" s="154">
        <v>2022</v>
      </c>
      <c r="L4" s="154">
        <v>2023</v>
      </c>
      <c r="M4" s="154">
        <v>2024</v>
      </c>
      <c r="N4" s="155" t="s">
        <v>51</v>
      </c>
    </row>
    <row r="5" spans="1:19" ht="11" thickBot="1" x14ac:dyDescent="0.3">
      <c r="A5" s="59" t="s">
        <v>9</v>
      </c>
      <c r="B5" s="60">
        <v>375</v>
      </c>
      <c r="C5" s="60">
        <v>416</v>
      </c>
      <c r="D5" s="60">
        <v>376</v>
      </c>
      <c r="E5" s="60">
        <v>382</v>
      </c>
      <c r="F5" s="60">
        <v>402</v>
      </c>
      <c r="G5" s="60">
        <v>239</v>
      </c>
      <c r="H5" s="60">
        <v>98</v>
      </c>
      <c r="I5" s="61">
        <v>346</v>
      </c>
      <c r="J5" s="62">
        <v>346</v>
      </c>
      <c r="K5" s="61">
        <f>SUM(K6:K8)</f>
        <v>363</v>
      </c>
      <c r="L5" s="61">
        <f t="shared" ref="L5:M5" si="0">SUM(L6:L8)</f>
        <v>367</v>
      </c>
      <c r="M5" s="61">
        <f t="shared" si="0"/>
        <v>354</v>
      </c>
      <c r="N5" s="156">
        <f>(M5-L5)/L5</f>
        <v>-3.5422343324250684E-2</v>
      </c>
    </row>
    <row r="6" spans="1:19" x14ac:dyDescent="0.25">
      <c r="A6" s="55" t="s">
        <v>17</v>
      </c>
      <c r="B6" s="56">
        <v>31</v>
      </c>
      <c r="C6" s="56">
        <v>35</v>
      </c>
      <c r="D6" s="56">
        <v>35</v>
      </c>
      <c r="E6" s="56">
        <v>35</v>
      </c>
      <c r="F6" s="56">
        <v>37</v>
      </c>
      <c r="G6" s="56">
        <v>17</v>
      </c>
      <c r="H6" s="57">
        <v>7</v>
      </c>
      <c r="I6" s="57">
        <v>33</v>
      </c>
      <c r="J6" s="58">
        <v>32</v>
      </c>
      <c r="K6" s="57">
        <v>33</v>
      </c>
      <c r="L6" s="57">
        <v>32</v>
      </c>
      <c r="M6" s="57">
        <v>32</v>
      </c>
      <c r="N6" s="157">
        <f t="shared" ref="N6:N16" si="1">(M6-L6)/L6</f>
        <v>0</v>
      </c>
    </row>
    <row r="7" spans="1:19" x14ac:dyDescent="0.25">
      <c r="A7" s="13" t="s">
        <v>18</v>
      </c>
      <c r="B7" s="15">
        <v>24</v>
      </c>
      <c r="C7" s="15">
        <v>1</v>
      </c>
      <c r="D7" s="15">
        <v>23</v>
      </c>
      <c r="E7" s="15">
        <v>27</v>
      </c>
      <c r="F7" s="15">
        <v>19</v>
      </c>
      <c r="G7" s="15">
        <v>9</v>
      </c>
      <c r="H7" s="16">
        <v>14</v>
      </c>
      <c r="I7" s="16">
        <v>21</v>
      </c>
      <c r="J7" s="49">
        <v>25</v>
      </c>
      <c r="K7" s="16">
        <v>25</v>
      </c>
      <c r="L7" s="16">
        <v>32</v>
      </c>
      <c r="M7" s="16">
        <v>43</v>
      </c>
      <c r="N7" s="157">
        <f t="shared" si="1"/>
        <v>0.34375</v>
      </c>
    </row>
    <row r="8" spans="1:19" ht="11" thickBot="1" x14ac:dyDescent="0.3">
      <c r="A8" s="63" t="s">
        <v>21</v>
      </c>
      <c r="B8" s="64">
        <v>320</v>
      </c>
      <c r="C8" s="64">
        <v>380</v>
      </c>
      <c r="D8" s="65">
        <v>318</v>
      </c>
      <c r="E8" s="64">
        <v>320</v>
      </c>
      <c r="F8" s="64">
        <v>346</v>
      </c>
      <c r="G8" s="64">
        <v>213</v>
      </c>
      <c r="H8" s="64">
        <v>77</v>
      </c>
      <c r="I8" s="66">
        <v>292</v>
      </c>
      <c r="J8" s="67">
        <v>289</v>
      </c>
      <c r="K8" s="66">
        <v>305</v>
      </c>
      <c r="L8" s="66">
        <v>303</v>
      </c>
      <c r="M8" s="66">
        <v>279</v>
      </c>
      <c r="N8" s="157">
        <f t="shared" si="1"/>
        <v>-7.9207920792079209E-2</v>
      </c>
    </row>
    <row r="9" spans="1:19" ht="11" thickBot="1" x14ac:dyDescent="0.3">
      <c r="A9" s="59" t="s">
        <v>2</v>
      </c>
      <c r="B9" s="78">
        <v>902</v>
      </c>
      <c r="C9" s="78">
        <v>882</v>
      </c>
      <c r="D9" s="78">
        <v>966</v>
      </c>
      <c r="E9" s="78">
        <v>922</v>
      </c>
      <c r="F9" s="78">
        <v>1032</v>
      </c>
      <c r="G9" s="78">
        <v>507</v>
      </c>
      <c r="H9" s="78">
        <v>237</v>
      </c>
      <c r="I9" s="79">
        <v>839</v>
      </c>
      <c r="J9" s="80">
        <v>834</v>
      </c>
      <c r="K9" s="79">
        <f>SUM(K10:K12)</f>
        <v>853</v>
      </c>
      <c r="L9" s="79">
        <f t="shared" ref="L9:M9" si="2">SUM(L10:L12)</f>
        <v>842</v>
      </c>
      <c r="M9" s="79">
        <f t="shared" si="2"/>
        <v>839</v>
      </c>
      <c r="N9" s="158">
        <f t="shared" si="1"/>
        <v>-3.5629453681710215E-3</v>
      </c>
    </row>
    <row r="10" spans="1:19" x14ac:dyDescent="0.25">
      <c r="A10" s="55" t="s">
        <v>17</v>
      </c>
      <c r="B10" s="68">
        <v>455</v>
      </c>
      <c r="C10" s="56">
        <v>528</v>
      </c>
      <c r="D10" s="56">
        <v>501</v>
      </c>
      <c r="E10" s="56">
        <v>480</v>
      </c>
      <c r="F10" s="69">
        <v>513</v>
      </c>
      <c r="G10" s="69">
        <v>209</v>
      </c>
      <c r="H10" s="69">
        <v>106</v>
      </c>
      <c r="I10" s="70">
        <v>364</v>
      </c>
      <c r="J10" s="71">
        <v>336</v>
      </c>
      <c r="K10" s="70">
        <v>369</v>
      </c>
      <c r="L10" s="70">
        <v>336</v>
      </c>
      <c r="M10" s="70">
        <v>377</v>
      </c>
      <c r="N10" s="157">
        <f t="shared" si="1"/>
        <v>0.12202380952380952</v>
      </c>
    </row>
    <row r="11" spans="1:19" x14ac:dyDescent="0.25">
      <c r="A11" s="13" t="s">
        <v>18</v>
      </c>
      <c r="B11" s="15">
        <v>67</v>
      </c>
      <c r="C11" s="15">
        <v>4</v>
      </c>
      <c r="D11" s="15">
        <v>93</v>
      </c>
      <c r="E11" s="15">
        <v>86</v>
      </c>
      <c r="F11" s="17">
        <v>78</v>
      </c>
      <c r="G11" s="17">
        <v>46</v>
      </c>
      <c r="H11" s="17">
        <v>33</v>
      </c>
      <c r="I11" s="34">
        <v>86</v>
      </c>
      <c r="J11" s="50">
        <v>124</v>
      </c>
      <c r="K11" s="34">
        <v>91</v>
      </c>
      <c r="L11" s="34">
        <v>97</v>
      </c>
      <c r="M11" s="34">
        <v>95</v>
      </c>
      <c r="N11" s="157">
        <f t="shared" si="1"/>
        <v>-2.0618556701030927E-2</v>
      </c>
    </row>
    <row r="12" spans="1:19" ht="11" thickBot="1" x14ac:dyDescent="0.3">
      <c r="A12" s="63" t="s">
        <v>21</v>
      </c>
      <c r="B12" s="64">
        <v>380</v>
      </c>
      <c r="C12" s="64">
        <v>350</v>
      </c>
      <c r="D12" s="65">
        <v>372</v>
      </c>
      <c r="E12" s="65">
        <v>356</v>
      </c>
      <c r="F12" s="64">
        <v>441</v>
      </c>
      <c r="G12" s="64">
        <v>252</v>
      </c>
      <c r="H12" s="64">
        <v>98</v>
      </c>
      <c r="I12" s="66">
        <v>389</v>
      </c>
      <c r="J12" s="67">
        <v>374</v>
      </c>
      <c r="K12" s="66">
        <v>393</v>
      </c>
      <c r="L12" s="66">
        <v>409</v>
      </c>
      <c r="M12" s="66">
        <v>367</v>
      </c>
      <c r="N12" s="157">
        <f t="shared" si="1"/>
        <v>-0.10268948655256724</v>
      </c>
    </row>
    <row r="13" spans="1:19" ht="11" thickBot="1" x14ac:dyDescent="0.3">
      <c r="A13" s="59" t="s">
        <v>10</v>
      </c>
      <c r="B13" s="75">
        <v>1182801</v>
      </c>
      <c r="C13" s="75">
        <v>1163194</v>
      </c>
      <c r="D13" s="75">
        <v>1314047</v>
      </c>
      <c r="E13" s="75">
        <v>1246519</v>
      </c>
      <c r="F13" s="75">
        <v>1488171</v>
      </c>
      <c r="G13" s="75">
        <v>708777</v>
      </c>
      <c r="H13" s="75">
        <v>189524</v>
      </c>
      <c r="I13" s="76">
        <v>1211715</v>
      </c>
      <c r="J13" s="77">
        <v>1299148</v>
      </c>
      <c r="K13" s="76">
        <f>SUM(K14:K16)</f>
        <v>1278805</v>
      </c>
      <c r="L13" s="76">
        <f t="shared" ref="L13:M13" si="3">SUM(L14:L16)</f>
        <v>1334659</v>
      </c>
      <c r="M13" s="76">
        <f t="shared" si="3"/>
        <v>1327204</v>
      </c>
      <c r="N13" s="159">
        <f t="shared" si="1"/>
        <v>-5.5856964213330893E-3</v>
      </c>
    </row>
    <row r="14" spans="1:19" x14ac:dyDescent="0.25">
      <c r="A14" s="55" t="s">
        <v>17</v>
      </c>
      <c r="B14" s="72">
        <v>822425</v>
      </c>
      <c r="C14" s="72">
        <v>820592</v>
      </c>
      <c r="D14" s="72">
        <v>856333</v>
      </c>
      <c r="E14" s="72">
        <v>811532</v>
      </c>
      <c r="F14" s="72">
        <v>875439</v>
      </c>
      <c r="G14" s="73">
        <v>357133</v>
      </c>
      <c r="H14" s="73">
        <v>94504</v>
      </c>
      <c r="I14" s="73">
        <v>712430</v>
      </c>
      <c r="J14" s="74">
        <v>798193</v>
      </c>
      <c r="K14" s="73">
        <v>780841</v>
      </c>
      <c r="L14" s="73">
        <v>797424</v>
      </c>
      <c r="M14" s="73">
        <v>815694</v>
      </c>
      <c r="N14" s="157">
        <f t="shared" si="1"/>
        <v>2.2911274303256485E-2</v>
      </c>
    </row>
    <row r="15" spans="1:19" x14ac:dyDescent="0.25">
      <c r="A15" s="13" t="s">
        <v>18</v>
      </c>
      <c r="B15" s="19">
        <v>50524</v>
      </c>
      <c r="C15" s="21">
        <v>1670</v>
      </c>
      <c r="D15" s="21">
        <v>58219</v>
      </c>
      <c r="E15" s="21">
        <v>52386</v>
      </c>
      <c r="F15" s="20">
        <v>46972</v>
      </c>
      <c r="G15" s="20">
        <v>15305</v>
      </c>
      <c r="H15" s="20">
        <v>19956</v>
      </c>
      <c r="I15" s="20">
        <v>51859</v>
      </c>
      <c r="J15" s="51">
        <v>58046</v>
      </c>
      <c r="K15" s="20">
        <v>52339</v>
      </c>
      <c r="L15" s="20">
        <v>58185</v>
      </c>
      <c r="M15" s="20">
        <v>48286</v>
      </c>
      <c r="N15" s="157">
        <f t="shared" si="1"/>
        <v>-0.17012975852883044</v>
      </c>
    </row>
    <row r="16" spans="1:19" x14ac:dyDescent="0.25">
      <c r="A16" s="13" t="s">
        <v>21</v>
      </c>
      <c r="B16" s="22">
        <v>309852</v>
      </c>
      <c r="C16" s="23">
        <v>340932</v>
      </c>
      <c r="D16" s="23">
        <v>399495</v>
      </c>
      <c r="E16" s="23">
        <v>382601</v>
      </c>
      <c r="F16" s="23">
        <v>565760</v>
      </c>
      <c r="G16" s="23">
        <v>336339</v>
      </c>
      <c r="H16" s="23">
        <v>75064</v>
      </c>
      <c r="I16" s="35">
        <v>447426</v>
      </c>
      <c r="J16" s="23">
        <v>442909</v>
      </c>
      <c r="K16" s="35">
        <v>445625</v>
      </c>
      <c r="L16" s="35">
        <v>479050</v>
      </c>
      <c r="M16" s="35">
        <v>463224</v>
      </c>
      <c r="N16" s="157">
        <f t="shared" si="1"/>
        <v>-3.3036217513829451E-2</v>
      </c>
    </row>
    <row r="17" spans="1:19" x14ac:dyDescent="0.25">
      <c r="B17" s="12"/>
      <c r="C17" s="12"/>
      <c r="D17" s="18"/>
      <c r="E17" s="12"/>
      <c r="F17" s="9"/>
      <c r="G17" s="11"/>
      <c r="H17" s="11"/>
      <c r="I17" s="36"/>
      <c r="J17" s="36"/>
      <c r="K17" s="36"/>
      <c r="L17" s="36"/>
      <c r="M17" s="11"/>
      <c r="N17" s="11"/>
      <c r="O17" s="11"/>
      <c r="P17" s="11"/>
      <c r="Q17" s="11"/>
      <c r="R17" s="11"/>
      <c r="S17" s="9"/>
    </row>
    <row r="18" spans="1:19" x14ac:dyDescent="0.25">
      <c r="A18" s="10" t="s">
        <v>46</v>
      </c>
      <c r="B18" s="12"/>
      <c r="C18" s="12"/>
      <c r="D18" s="12"/>
      <c r="E18" s="12"/>
      <c r="F18" s="9"/>
      <c r="G18" s="11"/>
      <c r="H18" s="11"/>
      <c r="I18" s="11"/>
      <c r="J18" s="11"/>
      <c r="K18" s="11"/>
      <c r="L18" s="36"/>
      <c r="M18" s="11"/>
      <c r="N18" s="11"/>
      <c r="O18" s="11"/>
      <c r="P18" s="11"/>
      <c r="Q18" s="11"/>
      <c r="R18" s="11"/>
      <c r="S18" s="9"/>
    </row>
    <row r="21" spans="1:19" x14ac:dyDescent="0.25">
      <c r="B21" s="133"/>
      <c r="C21" s="133"/>
      <c r="D21" s="133"/>
    </row>
  </sheetData>
  <pageMargins left="0.7" right="0.7" top="0.75" bottom="0.75" header="0.3" footer="0.3"/>
  <pageSetup paperSize="9" orientation="portrait" r:id="rId1"/>
  <headerFooter>
    <oddFooter>&amp;C&amp;1#&amp;"Calibri"&amp;12&amp;K008000C1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
  <sheetViews>
    <sheetView zoomScaleNormal="100" workbookViewId="0"/>
  </sheetViews>
  <sheetFormatPr baseColWidth="10" defaultColWidth="11" defaultRowHeight="10" x14ac:dyDescent="0.2"/>
  <cols>
    <col min="1" max="1" width="26" style="1" customWidth="1"/>
    <col min="2" max="2" width="11" style="1"/>
    <col min="3" max="6" width="11.58203125" style="1" customWidth="1"/>
    <col min="7" max="7" width="12.33203125" style="1" customWidth="1"/>
    <col min="8" max="16384" width="11" style="1"/>
  </cols>
  <sheetData>
    <row r="1" spans="1:8" ht="10.5" x14ac:dyDescent="0.25">
      <c r="A1" s="97" t="s">
        <v>48</v>
      </c>
      <c r="B1" s="134"/>
      <c r="C1" s="134"/>
    </row>
    <row r="3" spans="1:8" x14ac:dyDescent="0.2">
      <c r="D3" s="135"/>
      <c r="E3" s="135"/>
      <c r="F3" s="135"/>
    </row>
    <row r="4" spans="1:8" ht="21.5" thickBot="1" x14ac:dyDescent="0.3">
      <c r="A4" s="29"/>
      <c r="B4" s="28">
        <v>2019</v>
      </c>
      <c r="C4" s="31">
        <v>2020</v>
      </c>
      <c r="D4" s="33">
        <v>2021</v>
      </c>
      <c r="E4" s="31">
        <v>2022</v>
      </c>
      <c r="F4" s="33">
        <v>2023</v>
      </c>
      <c r="G4" s="166" t="s">
        <v>47</v>
      </c>
    </row>
    <row r="5" spans="1:8" ht="11" thickBot="1" x14ac:dyDescent="0.3">
      <c r="A5" s="81" t="s">
        <v>24</v>
      </c>
      <c r="B5" s="82">
        <v>11000</v>
      </c>
      <c r="C5" s="82">
        <v>3929</v>
      </c>
      <c r="D5" s="82">
        <v>5773</v>
      </c>
      <c r="E5" s="95">
        <v>10852</v>
      </c>
      <c r="F5" s="167">
        <v>12253</v>
      </c>
      <c r="G5" s="168">
        <f>(F5-E5)/E5</f>
        <v>0.12910062661260596</v>
      </c>
      <c r="H5" s="147"/>
    </row>
    <row r="6" spans="1:8" x14ac:dyDescent="0.2">
      <c r="A6" s="25" t="s">
        <v>38</v>
      </c>
      <c r="B6" s="90">
        <v>10541</v>
      </c>
      <c r="C6" s="91">
        <v>3695</v>
      </c>
      <c r="D6" s="92">
        <v>5314</v>
      </c>
      <c r="E6" s="91">
        <v>10008</v>
      </c>
      <c r="F6" s="169">
        <v>11632</v>
      </c>
      <c r="G6" s="163">
        <f t="shared" ref="G6:G14" si="0">(F6-E6)/E6</f>
        <v>0.16227018385291767</v>
      </c>
    </row>
    <row r="7" spans="1:8" ht="10.5" thickBot="1" x14ac:dyDescent="0.25">
      <c r="A7" s="26" t="s">
        <v>27</v>
      </c>
      <c r="B7" s="93">
        <v>459</v>
      </c>
      <c r="C7" s="87">
        <v>234</v>
      </c>
      <c r="D7" s="94">
        <v>459</v>
      </c>
      <c r="E7" s="87">
        <v>844</v>
      </c>
      <c r="F7" s="170">
        <v>621</v>
      </c>
      <c r="G7" s="171">
        <f t="shared" si="0"/>
        <v>-0.26421800947867297</v>
      </c>
    </row>
    <row r="8" spans="1:8" ht="11" thickBot="1" x14ac:dyDescent="0.3">
      <c r="A8" s="83" t="s">
        <v>25</v>
      </c>
      <c r="B8" s="82">
        <v>8185</v>
      </c>
      <c r="C8" s="84">
        <v>3211</v>
      </c>
      <c r="D8" s="82">
        <v>4630</v>
      </c>
      <c r="E8" s="95">
        <v>7879</v>
      </c>
      <c r="F8" s="167">
        <v>8572</v>
      </c>
      <c r="G8" s="172">
        <f t="shared" si="0"/>
        <v>8.7955324279730934E-2</v>
      </c>
    </row>
    <row r="9" spans="1:8" x14ac:dyDescent="0.2">
      <c r="A9" s="25" t="s">
        <v>38</v>
      </c>
      <c r="B9" s="87">
        <v>5986</v>
      </c>
      <c r="C9" s="88">
        <v>2112</v>
      </c>
      <c r="D9" s="87">
        <v>3645</v>
      </c>
      <c r="E9" s="87">
        <v>6097</v>
      </c>
      <c r="F9" s="170">
        <v>6772</v>
      </c>
      <c r="G9" s="171">
        <f t="shared" si="0"/>
        <v>0.11071018533705101</v>
      </c>
    </row>
    <row r="10" spans="1:8" x14ac:dyDescent="0.2">
      <c r="A10" s="27" t="s">
        <v>26</v>
      </c>
      <c r="B10" s="87">
        <v>1043</v>
      </c>
      <c r="C10" s="88">
        <v>431</v>
      </c>
      <c r="D10" s="89">
        <v>908</v>
      </c>
      <c r="E10" s="89">
        <v>960</v>
      </c>
      <c r="F10" s="173">
        <v>1183</v>
      </c>
      <c r="G10" s="174">
        <f t="shared" si="0"/>
        <v>0.23229166666666667</v>
      </c>
    </row>
    <row r="11" spans="1:8" ht="10.5" thickBot="1" x14ac:dyDescent="0.25">
      <c r="A11" s="26" t="s">
        <v>27</v>
      </c>
      <c r="B11" s="87">
        <v>1156</v>
      </c>
      <c r="C11" s="88">
        <v>668</v>
      </c>
      <c r="D11" s="87">
        <v>985</v>
      </c>
      <c r="E11" s="87">
        <v>1782</v>
      </c>
      <c r="F11" s="170">
        <v>1800</v>
      </c>
      <c r="G11" s="171">
        <f t="shared" si="0"/>
        <v>1.0101010101010102E-2</v>
      </c>
    </row>
    <row r="12" spans="1:8" ht="11" thickBot="1" x14ac:dyDescent="0.3">
      <c r="A12" s="85" t="s">
        <v>10</v>
      </c>
      <c r="B12" s="82">
        <v>2246136</v>
      </c>
      <c r="C12" s="86">
        <v>732821</v>
      </c>
      <c r="D12" s="82">
        <v>1145721</v>
      </c>
      <c r="E12" s="123">
        <v>2419070</v>
      </c>
      <c r="F12" s="175">
        <v>2971410</v>
      </c>
      <c r="G12" s="176">
        <f t="shared" si="0"/>
        <v>0.22832741508100221</v>
      </c>
    </row>
    <row r="13" spans="1:8" x14ac:dyDescent="0.2">
      <c r="A13" s="25" t="s">
        <v>22</v>
      </c>
      <c r="B13" s="32">
        <v>1609766</v>
      </c>
      <c r="C13" s="117">
        <v>488487</v>
      </c>
      <c r="D13" s="32">
        <v>674046</v>
      </c>
      <c r="E13" s="87">
        <v>1535206</v>
      </c>
      <c r="F13" s="170">
        <v>2054313</v>
      </c>
      <c r="G13" s="171">
        <f t="shared" si="0"/>
        <v>0.33813507763778933</v>
      </c>
    </row>
    <row r="14" spans="1:8" x14ac:dyDescent="0.2">
      <c r="A14" s="30" t="s">
        <v>23</v>
      </c>
      <c r="B14" s="127">
        <v>636370</v>
      </c>
      <c r="C14" s="119">
        <v>244334</v>
      </c>
      <c r="D14" s="118">
        <v>471675</v>
      </c>
      <c r="E14" s="128">
        <v>883864</v>
      </c>
      <c r="F14" s="118">
        <v>917097</v>
      </c>
      <c r="G14" s="177">
        <f t="shared" si="0"/>
        <v>3.7599675968248508E-2</v>
      </c>
    </row>
    <row r="15" spans="1:8" ht="22.5" customHeight="1" x14ac:dyDescent="0.2">
      <c r="A15" s="152" t="s">
        <v>53</v>
      </c>
      <c r="B15" s="153"/>
      <c r="C15" s="153"/>
      <c r="D15" s="153"/>
      <c r="E15" s="153"/>
      <c r="F15" s="153"/>
      <c r="G15" s="153"/>
      <c r="H15" s="3"/>
    </row>
    <row r="16" spans="1:8" ht="40.5" customHeight="1" x14ac:dyDescent="0.2">
      <c r="A16" s="178" t="s">
        <v>39</v>
      </c>
      <c r="B16" s="178"/>
      <c r="C16" s="178"/>
      <c r="D16" s="178"/>
      <c r="E16" s="178"/>
      <c r="F16" s="178"/>
      <c r="G16" s="178"/>
      <c r="H16" s="3"/>
    </row>
    <row r="17" spans="1:8" ht="13.5" customHeight="1" x14ac:dyDescent="0.2">
      <c r="A17" s="96" t="s">
        <v>49</v>
      </c>
      <c r="B17" s="14"/>
      <c r="C17" s="14"/>
      <c r="D17" s="14"/>
      <c r="E17" s="14"/>
      <c r="F17" s="14"/>
      <c r="G17" s="14"/>
      <c r="H17" s="134"/>
    </row>
    <row r="19" spans="1:8" x14ac:dyDescent="0.2">
      <c r="C19" s="136"/>
      <c r="D19" s="136"/>
      <c r="E19" s="136"/>
      <c r="F19" s="136"/>
    </row>
    <row r="21" spans="1:8" x14ac:dyDescent="0.2">
      <c r="E21" s="137"/>
      <c r="F21" s="137"/>
    </row>
  </sheetData>
  <mergeCells count="2">
    <mergeCell ref="A15:G15"/>
    <mergeCell ref="A16:G16"/>
  </mergeCells>
  <pageMargins left="0.7" right="0.7" top="0.75" bottom="0.75" header="0.3" footer="0.3"/>
  <pageSetup paperSize="9" orientation="portrait" r:id="rId1"/>
  <headerFooter>
    <oddFooter>&amp;C&amp;1#&amp;"Calibri"&amp;12&amp;K008000C1 Données Internes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9467E-E540-4F90-8B2F-284E7DE8EF69}">
  <dimension ref="A1:M14"/>
  <sheetViews>
    <sheetView tabSelected="1" workbookViewId="0">
      <selection activeCell="I23" sqref="I23"/>
    </sheetView>
  </sheetViews>
  <sheetFormatPr baseColWidth="10" defaultRowHeight="10" x14ac:dyDescent="0.2"/>
  <cols>
    <col min="1" max="1" width="34.83203125" style="46" customWidth="1"/>
    <col min="2" max="2" width="6.5" style="46" customWidth="1"/>
    <col min="3" max="3" width="6.75" style="46" customWidth="1"/>
    <col min="4" max="4" width="8.25" style="46" customWidth="1"/>
    <col min="5" max="5" width="8.58203125" style="46" customWidth="1"/>
    <col min="6" max="6" width="9.58203125" style="46" customWidth="1"/>
    <col min="7" max="8" width="8.5" style="46" customWidth="1"/>
    <col min="9" max="9" width="9.08203125" style="46" customWidth="1"/>
    <col min="10" max="10" width="9.5" style="46" customWidth="1"/>
    <col min="11" max="250" width="11" style="46"/>
    <col min="251" max="251" width="34.83203125" style="46" customWidth="1"/>
    <col min="252" max="257" width="6.5" style="46" customWidth="1"/>
    <col min="258" max="258" width="6.75" style="46" customWidth="1"/>
    <col min="259" max="259" width="8.25" style="46" customWidth="1"/>
    <col min="260" max="260" width="8.58203125" style="46" customWidth="1"/>
    <col min="261" max="261" width="9.58203125" style="46" customWidth="1"/>
    <col min="262" max="262" width="8.5" style="46" customWidth="1"/>
    <col min="263" max="263" width="13.5" style="46" bestFit="1" customWidth="1"/>
    <col min="264" max="506" width="11" style="46"/>
    <col min="507" max="507" width="34.83203125" style="46" customWidth="1"/>
    <col min="508" max="513" width="6.5" style="46" customWidth="1"/>
    <col min="514" max="514" width="6.75" style="46" customWidth="1"/>
    <col min="515" max="515" width="8.25" style="46" customWidth="1"/>
    <col min="516" max="516" width="8.58203125" style="46" customWidth="1"/>
    <col min="517" max="517" width="9.58203125" style="46" customWidth="1"/>
    <col min="518" max="518" width="8.5" style="46" customWidth="1"/>
    <col min="519" max="519" width="13.5" style="46" bestFit="1" customWidth="1"/>
    <col min="520" max="762" width="11" style="46"/>
    <col min="763" max="763" width="34.83203125" style="46" customWidth="1"/>
    <col min="764" max="769" width="6.5" style="46" customWidth="1"/>
    <col min="770" max="770" width="6.75" style="46" customWidth="1"/>
    <col min="771" max="771" width="8.25" style="46" customWidth="1"/>
    <col min="772" max="772" width="8.58203125" style="46" customWidth="1"/>
    <col min="773" max="773" width="9.58203125" style="46" customWidth="1"/>
    <col min="774" max="774" width="8.5" style="46" customWidth="1"/>
    <col min="775" max="775" width="13.5" style="46" bestFit="1" customWidth="1"/>
    <col min="776" max="1018" width="11" style="46"/>
    <col min="1019" max="1019" width="34.83203125" style="46" customWidth="1"/>
    <col min="1020" max="1025" width="6.5" style="46" customWidth="1"/>
    <col min="1026" max="1026" width="6.75" style="46" customWidth="1"/>
    <col min="1027" max="1027" width="8.25" style="46" customWidth="1"/>
    <col min="1028" max="1028" width="8.58203125" style="46" customWidth="1"/>
    <col min="1029" max="1029" width="9.58203125" style="46" customWidth="1"/>
    <col min="1030" max="1030" width="8.5" style="46" customWidth="1"/>
    <col min="1031" max="1031" width="13.5" style="46" bestFit="1" customWidth="1"/>
    <col min="1032" max="1274" width="11" style="46"/>
    <col min="1275" max="1275" width="34.83203125" style="46" customWidth="1"/>
    <col min="1276" max="1281" width="6.5" style="46" customWidth="1"/>
    <col min="1282" max="1282" width="6.75" style="46" customWidth="1"/>
    <col min="1283" max="1283" width="8.25" style="46" customWidth="1"/>
    <col min="1284" max="1284" width="8.58203125" style="46" customWidth="1"/>
    <col min="1285" max="1285" width="9.58203125" style="46" customWidth="1"/>
    <col min="1286" max="1286" width="8.5" style="46" customWidth="1"/>
    <col min="1287" max="1287" width="13.5" style="46" bestFit="1" customWidth="1"/>
    <col min="1288" max="1530" width="11" style="46"/>
    <col min="1531" max="1531" width="34.83203125" style="46" customWidth="1"/>
    <col min="1532" max="1537" width="6.5" style="46" customWidth="1"/>
    <col min="1538" max="1538" width="6.75" style="46" customWidth="1"/>
    <col min="1539" max="1539" width="8.25" style="46" customWidth="1"/>
    <col min="1540" max="1540" width="8.58203125" style="46" customWidth="1"/>
    <col min="1541" max="1541" width="9.58203125" style="46" customWidth="1"/>
    <col min="1542" max="1542" width="8.5" style="46" customWidth="1"/>
    <col min="1543" max="1543" width="13.5" style="46" bestFit="1" customWidth="1"/>
    <col min="1544" max="1786" width="11" style="46"/>
    <col min="1787" max="1787" width="34.83203125" style="46" customWidth="1"/>
    <col min="1788" max="1793" width="6.5" style="46" customWidth="1"/>
    <col min="1794" max="1794" width="6.75" style="46" customWidth="1"/>
    <col min="1795" max="1795" width="8.25" style="46" customWidth="1"/>
    <col min="1796" max="1796" width="8.58203125" style="46" customWidth="1"/>
    <col min="1797" max="1797" width="9.58203125" style="46" customWidth="1"/>
    <col min="1798" max="1798" width="8.5" style="46" customWidth="1"/>
    <col min="1799" max="1799" width="13.5" style="46" bestFit="1" customWidth="1"/>
    <col min="1800" max="2042" width="11" style="46"/>
    <col min="2043" max="2043" width="34.83203125" style="46" customWidth="1"/>
    <col min="2044" max="2049" width="6.5" style="46" customWidth="1"/>
    <col min="2050" max="2050" width="6.75" style="46" customWidth="1"/>
    <col min="2051" max="2051" width="8.25" style="46" customWidth="1"/>
    <col min="2052" max="2052" width="8.58203125" style="46" customWidth="1"/>
    <col min="2053" max="2053" width="9.58203125" style="46" customWidth="1"/>
    <col min="2054" max="2054" width="8.5" style="46" customWidth="1"/>
    <col min="2055" max="2055" width="13.5" style="46" bestFit="1" customWidth="1"/>
    <col min="2056" max="2298" width="11" style="46"/>
    <col min="2299" max="2299" width="34.83203125" style="46" customWidth="1"/>
    <col min="2300" max="2305" width="6.5" style="46" customWidth="1"/>
    <col min="2306" max="2306" width="6.75" style="46" customWidth="1"/>
    <col min="2307" max="2307" width="8.25" style="46" customWidth="1"/>
    <col min="2308" max="2308" width="8.58203125" style="46" customWidth="1"/>
    <col min="2309" max="2309" width="9.58203125" style="46" customWidth="1"/>
    <col min="2310" max="2310" width="8.5" style="46" customWidth="1"/>
    <col min="2311" max="2311" width="13.5" style="46" bestFit="1" customWidth="1"/>
    <col min="2312" max="2554" width="11" style="46"/>
    <col min="2555" max="2555" width="34.83203125" style="46" customWidth="1"/>
    <col min="2556" max="2561" width="6.5" style="46" customWidth="1"/>
    <col min="2562" max="2562" width="6.75" style="46" customWidth="1"/>
    <col min="2563" max="2563" width="8.25" style="46" customWidth="1"/>
    <col min="2564" max="2564" width="8.58203125" style="46" customWidth="1"/>
    <col min="2565" max="2565" width="9.58203125" style="46" customWidth="1"/>
    <col min="2566" max="2566" width="8.5" style="46" customWidth="1"/>
    <col min="2567" max="2567" width="13.5" style="46" bestFit="1" customWidth="1"/>
    <col min="2568" max="2810" width="11" style="46"/>
    <col min="2811" max="2811" width="34.83203125" style="46" customWidth="1"/>
    <col min="2812" max="2817" width="6.5" style="46" customWidth="1"/>
    <col min="2818" max="2818" width="6.75" style="46" customWidth="1"/>
    <col min="2819" max="2819" width="8.25" style="46" customWidth="1"/>
    <col min="2820" max="2820" width="8.58203125" style="46" customWidth="1"/>
    <col min="2821" max="2821" width="9.58203125" style="46" customWidth="1"/>
    <col min="2822" max="2822" width="8.5" style="46" customWidth="1"/>
    <col min="2823" max="2823" width="13.5" style="46" bestFit="1" customWidth="1"/>
    <col min="2824" max="3066" width="11" style="46"/>
    <col min="3067" max="3067" width="34.83203125" style="46" customWidth="1"/>
    <col min="3068" max="3073" width="6.5" style="46" customWidth="1"/>
    <col min="3074" max="3074" width="6.75" style="46" customWidth="1"/>
    <col min="3075" max="3075" width="8.25" style="46" customWidth="1"/>
    <col min="3076" max="3076" width="8.58203125" style="46" customWidth="1"/>
    <col min="3077" max="3077" width="9.58203125" style="46" customWidth="1"/>
    <col min="3078" max="3078" width="8.5" style="46" customWidth="1"/>
    <col min="3079" max="3079" width="13.5" style="46" bestFit="1" customWidth="1"/>
    <col min="3080" max="3322" width="11" style="46"/>
    <col min="3323" max="3323" width="34.83203125" style="46" customWidth="1"/>
    <col min="3324" max="3329" width="6.5" style="46" customWidth="1"/>
    <col min="3330" max="3330" width="6.75" style="46" customWidth="1"/>
    <col min="3331" max="3331" width="8.25" style="46" customWidth="1"/>
    <col min="3332" max="3332" width="8.58203125" style="46" customWidth="1"/>
    <col min="3333" max="3333" width="9.58203125" style="46" customWidth="1"/>
    <col min="3334" max="3334" width="8.5" style="46" customWidth="1"/>
    <col min="3335" max="3335" width="13.5" style="46" bestFit="1" customWidth="1"/>
    <col min="3336" max="3578" width="11" style="46"/>
    <col min="3579" max="3579" width="34.83203125" style="46" customWidth="1"/>
    <col min="3580" max="3585" width="6.5" style="46" customWidth="1"/>
    <col min="3586" max="3586" width="6.75" style="46" customWidth="1"/>
    <col min="3587" max="3587" width="8.25" style="46" customWidth="1"/>
    <col min="3588" max="3588" width="8.58203125" style="46" customWidth="1"/>
    <col min="3589" max="3589" width="9.58203125" style="46" customWidth="1"/>
    <col min="3590" max="3590" width="8.5" style="46" customWidth="1"/>
    <col min="3591" max="3591" width="13.5" style="46" bestFit="1" customWidth="1"/>
    <col min="3592" max="3834" width="11" style="46"/>
    <col min="3835" max="3835" width="34.83203125" style="46" customWidth="1"/>
    <col min="3836" max="3841" width="6.5" style="46" customWidth="1"/>
    <col min="3842" max="3842" width="6.75" style="46" customWidth="1"/>
    <col min="3843" max="3843" width="8.25" style="46" customWidth="1"/>
    <col min="3844" max="3844" width="8.58203125" style="46" customWidth="1"/>
    <col min="3845" max="3845" width="9.58203125" style="46" customWidth="1"/>
    <col min="3846" max="3846" width="8.5" style="46" customWidth="1"/>
    <col min="3847" max="3847" width="13.5" style="46" bestFit="1" customWidth="1"/>
    <col min="3848" max="4090" width="11" style="46"/>
    <col min="4091" max="4091" width="34.83203125" style="46" customWidth="1"/>
    <col min="4092" max="4097" width="6.5" style="46" customWidth="1"/>
    <col min="4098" max="4098" width="6.75" style="46" customWidth="1"/>
    <col min="4099" max="4099" width="8.25" style="46" customWidth="1"/>
    <col min="4100" max="4100" width="8.58203125" style="46" customWidth="1"/>
    <col min="4101" max="4101" width="9.58203125" style="46" customWidth="1"/>
    <col min="4102" max="4102" width="8.5" style="46" customWidth="1"/>
    <col min="4103" max="4103" width="13.5" style="46" bestFit="1" customWidth="1"/>
    <col min="4104" max="4346" width="11" style="46"/>
    <col min="4347" max="4347" width="34.83203125" style="46" customWidth="1"/>
    <col min="4348" max="4353" width="6.5" style="46" customWidth="1"/>
    <col min="4354" max="4354" width="6.75" style="46" customWidth="1"/>
    <col min="4355" max="4355" width="8.25" style="46" customWidth="1"/>
    <col min="4356" max="4356" width="8.58203125" style="46" customWidth="1"/>
    <col min="4357" max="4357" width="9.58203125" style="46" customWidth="1"/>
    <col min="4358" max="4358" width="8.5" style="46" customWidth="1"/>
    <col min="4359" max="4359" width="13.5" style="46" bestFit="1" customWidth="1"/>
    <col min="4360" max="4602" width="11" style="46"/>
    <col min="4603" max="4603" width="34.83203125" style="46" customWidth="1"/>
    <col min="4604" max="4609" width="6.5" style="46" customWidth="1"/>
    <col min="4610" max="4610" width="6.75" style="46" customWidth="1"/>
    <col min="4611" max="4611" width="8.25" style="46" customWidth="1"/>
    <col min="4612" max="4612" width="8.58203125" style="46" customWidth="1"/>
    <col min="4613" max="4613" width="9.58203125" style="46" customWidth="1"/>
    <col min="4614" max="4614" width="8.5" style="46" customWidth="1"/>
    <col min="4615" max="4615" width="13.5" style="46" bestFit="1" customWidth="1"/>
    <col min="4616" max="4858" width="11" style="46"/>
    <col min="4859" max="4859" width="34.83203125" style="46" customWidth="1"/>
    <col min="4860" max="4865" width="6.5" style="46" customWidth="1"/>
    <col min="4866" max="4866" width="6.75" style="46" customWidth="1"/>
    <col min="4867" max="4867" width="8.25" style="46" customWidth="1"/>
    <col min="4868" max="4868" width="8.58203125" style="46" customWidth="1"/>
    <col min="4869" max="4869" width="9.58203125" style="46" customWidth="1"/>
    <col min="4870" max="4870" width="8.5" style="46" customWidth="1"/>
    <col min="4871" max="4871" width="13.5" style="46" bestFit="1" customWidth="1"/>
    <col min="4872" max="5114" width="11" style="46"/>
    <col min="5115" max="5115" width="34.83203125" style="46" customWidth="1"/>
    <col min="5116" max="5121" width="6.5" style="46" customWidth="1"/>
    <col min="5122" max="5122" width="6.75" style="46" customWidth="1"/>
    <col min="5123" max="5123" width="8.25" style="46" customWidth="1"/>
    <col min="5124" max="5124" width="8.58203125" style="46" customWidth="1"/>
    <col min="5125" max="5125" width="9.58203125" style="46" customWidth="1"/>
    <col min="5126" max="5126" width="8.5" style="46" customWidth="1"/>
    <col min="5127" max="5127" width="13.5" style="46" bestFit="1" customWidth="1"/>
    <col min="5128" max="5370" width="11" style="46"/>
    <col min="5371" max="5371" width="34.83203125" style="46" customWidth="1"/>
    <col min="5372" max="5377" width="6.5" style="46" customWidth="1"/>
    <col min="5378" max="5378" width="6.75" style="46" customWidth="1"/>
    <col min="5379" max="5379" width="8.25" style="46" customWidth="1"/>
    <col min="5380" max="5380" width="8.58203125" style="46" customWidth="1"/>
    <col min="5381" max="5381" width="9.58203125" style="46" customWidth="1"/>
    <col min="5382" max="5382" width="8.5" style="46" customWidth="1"/>
    <col min="5383" max="5383" width="13.5" style="46" bestFit="1" customWidth="1"/>
    <col min="5384" max="5626" width="11" style="46"/>
    <col min="5627" max="5627" width="34.83203125" style="46" customWidth="1"/>
    <col min="5628" max="5633" width="6.5" style="46" customWidth="1"/>
    <col min="5634" max="5634" width="6.75" style="46" customWidth="1"/>
    <col min="5635" max="5635" width="8.25" style="46" customWidth="1"/>
    <col min="5636" max="5636" width="8.58203125" style="46" customWidth="1"/>
    <col min="5637" max="5637" width="9.58203125" style="46" customWidth="1"/>
    <col min="5638" max="5638" width="8.5" style="46" customWidth="1"/>
    <col min="5639" max="5639" width="13.5" style="46" bestFit="1" customWidth="1"/>
    <col min="5640" max="5882" width="11" style="46"/>
    <col min="5883" max="5883" width="34.83203125" style="46" customWidth="1"/>
    <col min="5884" max="5889" width="6.5" style="46" customWidth="1"/>
    <col min="5890" max="5890" width="6.75" style="46" customWidth="1"/>
    <col min="5891" max="5891" width="8.25" style="46" customWidth="1"/>
    <col min="5892" max="5892" width="8.58203125" style="46" customWidth="1"/>
    <col min="5893" max="5893" width="9.58203125" style="46" customWidth="1"/>
    <col min="5894" max="5894" width="8.5" style="46" customWidth="1"/>
    <col min="5895" max="5895" width="13.5" style="46" bestFit="1" customWidth="1"/>
    <col min="5896" max="6138" width="11" style="46"/>
    <col min="6139" max="6139" width="34.83203125" style="46" customWidth="1"/>
    <col min="6140" max="6145" width="6.5" style="46" customWidth="1"/>
    <col min="6146" max="6146" width="6.75" style="46" customWidth="1"/>
    <col min="6147" max="6147" width="8.25" style="46" customWidth="1"/>
    <col min="6148" max="6148" width="8.58203125" style="46" customWidth="1"/>
    <col min="6149" max="6149" width="9.58203125" style="46" customWidth="1"/>
    <col min="6150" max="6150" width="8.5" style="46" customWidth="1"/>
    <col min="6151" max="6151" width="13.5" style="46" bestFit="1" customWidth="1"/>
    <col min="6152" max="6394" width="11" style="46"/>
    <col min="6395" max="6395" width="34.83203125" style="46" customWidth="1"/>
    <col min="6396" max="6401" width="6.5" style="46" customWidth="1"/>
    <col min="6402" max="6402" width="6.75" style="46" customWidth="1"/>
    <col min="6403" max="6403" width="8.25" style="46" customWidth="1"/>
    <col min="6404" max="6404" width="8.58203125" style="46" customWidth="1"/>
    <col min="6405" max="6405" width="9.58203125" style="46" customWidth="1"/>
    <col min="6406" max="6406" width="8.5" style="46" customWidth="1"/>
    <col min="6407" max="6407" width="13.5" style="46" bestFit="1" customWidth="1"/>
    <col min="6408" max="6650" width="11" style="46"/>
    <col min="6651" max="6651" width="34.83203125" style="46" customWidth="1"/>
    <col min="6652" max="6657" width="6.5" style="46" customWidth="1"/>
    <col min="6658" max="6658" width="6.75" style="46" customWidth="1"/>
    <col min="6659" max="6659" width="8.25" style="46" customWidth="1"/>
    <col min="6660" max="6660" width="8.58203125" style="46" customWidth="1"/>
    <col min="6661" max="6661" width="9.58203125" style="46" customWidth="1"/>
    <col min="6662" max="6662" width="8.5" style="46" customWidth="1"/>
    <col min="6663" max="6663" width="13.5" style="46" bestFit="1" customWidth="1"/>
    <col min="6664" max="6906" width="11" style="46"/>
    <col min="6907" max="6907" width="34.83203125" style="46" customWidth="1"/>
    <col min="6908" max="6913" width="6.5" style="46" customWidth="1"/>
    <col min="6914" max="6914" width="6.75" style="46" customWidth="1"/>
    <col min="6915" max="6915" width="8.25" style="46" customWidth="1"/>
    <col min="6916" max="6916" width="8.58203125" style="46" customWidth="1"/>
    <col min="6917" max="6917" width="9.58203125" style="46" customWidth="1"/>
    <col min="6918" max="6918" width="8.5" style="46" customWidth="1"/>
    <col min="6919" max="6919" width="13.5" style="46" bestFit="1" customWidth="1"/>
    <col min="6920" max="7162" width="11" style="46"/>
    <col min="7163" max="7163" width="34.83203125" style="46" customWidth="1"/>
    <col min="7164" max="7169" width="6.5" style="46" customWidth="1"/>
    <col min="7170" max="7170" width="6.75" style="46" customWidth="1"/>
    <col min="7171" max="7171" width="8.25" style="46" customWidth="1"/>
    <col min="7172" max="7172" width="8.58203125" style="46" customWidth="1"/>
    <col min="7173" max="7173" width="9.58203125" style="46" customWidth="1"/>
    <col min="7174" max="7174" width="8.5" style="46" customWidth="1"/>
    <col min="7175" max="7175" width="13.5" style="46" bestFit="1" customWidth="1"/>
    <col min="7176" max="7418" width="11" style="46"/>
    <col min="7419" max="7419" width="34.83203125" style="46" customWidth="1"/>
    <col min="7420" max="7425" width="6.5" style="46" customWidth="1"/>
    <col min="7426" max="7426" width="6.75" style="46" customWidth="1"/>
    <col min="7427" max="7427" width="8.25" style="46" customWidth="1"/>
    <col min="7428" max="7428" width="8.58203125" style="46" customWidth="1"/>
    <col min="7429" max="7429" width="9.58203125" style="46" customWidth="1"/>
    <col min="7430" max="7430" width="8.5" style="46" customWidth="1"/>
    <col min="7431" max="7431" width="13.5" style="46" bestFit="1" customWidth="1"/>
    <col min="7432" max="7674" width="11" style="46"/>
    <col min="7675" max="7675" width="34.83203125" style="46" customWidth="1"/>
    <col min="7676" max="7681" width="6.5" style="46" customWidth="1"/>
    <col min="7682" max="7682" width="6.75" style="46" customWidth="1"/>
    <col min="7683" max="7683" width="8.25" style="46" customWidth="1"/>
    <col min="7684" max="7684" width="8.58203125" style="46" customWidth="1"/>
    <col min="7685" max="7685" width="9.58203125" style="46" customWidth="1"/>
    <col min="7686" max="7686" width="8.5" style="46" customWidth="1"/>
    <col min="7687" max="7687" width="13.5" style="46" bestFit="1" customWidth="1"/>
    <col min="7688" max="7930" width="11" style="46"/>
    <col min="7931" max="7931" width="34.83203125" style="46" customWidth="1"/>
    <col min="7932" max="7937" width="6.5" style="46" customWidth="1"/>
    <col min="7938" max="7938" width="6.75" style="46" customWidth="1"/>
    <col min="7939" max="7939" width="8.25" style="46" customWidth="1"/>
    <col min="7940" max="7940" width="8.58203125" style="46" customWidth="1"/>
    <col min="7941" max="7941" width="9.58203125" style="46" customWidth="1"/>
    <col min="7942" max="7942" width="8.5" style="46" customWidth="1"/>
    <col min="7943" max="7943" width="13.5" style="46" bestFit="1" customWidth="1"/>
    <col min="7944" max="8186" width="11" style="46"/>
    <col min="8187" max="8187" width="34.83203125" style="46" customWidth="1"/>
    <col min="8188" max="8193" width="6.5" style="46" customWidth="1"/>
    <col min="8194" max="8194" width="6.75" style="46" customWidth="1"/>
    <col min="8195" max="8195" width="8.25" style="46" customWidth="1"/>
    <col min="8196" max="8196" width="8.58203125" style="46" customWidth="1"/>
    <col min="8197" max="8197" width="9.58203125" style="46" customWidth="1"/>
    <col min="8198" max="8198" width="8.5" style="46" customWidth="1"/>
    <col min="8199" max="8199" width="13.5" style="46" bestFit="1" customWidth="1"/>
    <col min="8200" max="8442" width="11" style="46"/>
    <col min="8443" max="8443" width="34.83203125" style="46" customWidth="1"/>
    <col min="8444" max="8449" width="6.5" style="46" customWidth="1"/>
    <col min="8450" max="8450" width="6.75" style="46" customWidth="1"/>
    <col min="8451" max="8451" width="8.25" style="46" customWidth="1"/>
    <col min="8452" max="8452" width="8.58203125" style="46" customWidth="1"/>
    <col min="8453" max="8453" width="9.58203125" style="46" customWidth="1"/>
    <col min="8454" max="8454" width="8.5" style="46" customWidth="1"/>
    <col min="8455" max="8455" width="13.5" style="46" bestFit="1" customWidth="1"/>
    <col min="8456" max="8698" width="11" style="46"/>
    <col min="8699" max="8699" width="34.83203125" style="46" customWidth="1"/>
    <col min="8700" max="8705" width="6.5" style="46" customWidth="1"/>
    <col min="8706" max="8706" width="6.75" style="46" customWidth="1"/>
    <col min="8707" max="8707" width="8.25" style="46" customWidth="1"/>
    <col min="8708" max="8708" width="8.58203125" style="46" customWidth="1"/>
    <col min="8709" max="8709" width="9.58203125" style="46" customWidth="1"/>
    <col min="8710" max="8710" width="8.5" style="46" customWidth="1"/>
    <col min="8711" max="8711" width="13.5" style="46" bestFit="1" customWidth="1"/>
    <col min="8712" max="8954" width="11" style="46"/>
    <col min="8955" max="8955" width="34.83203125" style="46" customWidth="1"/>
    <col min="8956" max="8961" width="6.5" style="46" customWidth="1"/>
    <col min="8962" max="8962" width="6.75" style="46" customWidth="1"/>
    <col min="8963" max="8963" width="8.25" style="46" customWidth="1"/>
    <col min="8964" max="8964" width="8.58203125" style="46" customWidth="1"/>
    <col min="8965" max="8965" width="9.58203125" style="46" customWidth="1"/>
    <col min="8966" max="8966" width="8.5" style="46" customWidth="1"/>
    <col min="8967" max="8967" width="13.5" style="46" bestFit="1" customWidth="1"/>
    <col min="8968" max="9210" width="11" style="46"/>
    <col min="9211" max="9211" width="34.83203125" style="46" customWidth="1"/>
    <col min="9212" max="9217" width="6.5" style="46" customWidth="1"/>
    <col min="9218" max="9218" width="6.75" style="46" customWidth="1"/>
    <col min="9219" max="9219" width="8.25" style="46" customWidth="1"/>
    <col min="9220" max="9220" width="8.58203125" style="46" customWidth="1"/>
    <col min="9221" max="9221" width="9.58203125" style="46" customWidth="1"/>
    <col min="9222" max="9222" width="8.5" style="46" customWidth="1"/>
    <col min="9223" max="9223" width="13.5" style="46" bestFit="1" customWidth="1"/>
    <col min="9224" max="9466" width="11" style="46"/>
    <col min="9467" max="9467" width="34.83203125" style="46" customWidth="1"/>
    <col min="9468" max="9473" width="6.5" style="46" customWidth="1"/>
    <col min="9474" max="9474" width="6.75" style="46" customWidth="1"/>
    <col min="9475" max="9475" width="8.25" style="46" customWidth="1"/>
    <col min="9476" max="9476" width="8.58203125" style="46" customWidth="1"/>
    <col min="9477" max="9477" width="9.58203125" style="46" customWidth="1"/>
    <col min="9478" max="9478" width="8.5" style="46" customWidth="1"/>
    <col min="9479" max="9479" width="13.5" style="46" bestFit="1" customWidth="1"/>
    <col min="9480" max="9722" width="11" style="46"/>
    <col min="9723" max="9723" width="34.83203125" style="46" customWidth="1"/>
    <col min="9724" max="9729" width="6.5" style="46" customWidth="1"/>
    <col min="9730" max="9730" width="6.75" style="46" customWidth="1"/>
    <col min="9731" max="9731" width="8.25" style="46" customWidth="1"/>
    <col min="9732" max="9732" width="8.58203125" style="46" customWidth="1"/>
    <col min="9733" max="9733" width="9.58203125" style="46" customWidth="1"/>
    <col min="9734" max="9734" width="8.5" style="46" customWidth="1"/>
    <col min="9735" max="9735" width="13.5" style="46" bestFit="1" customWidth="1"/>
    <col min="9736" max="9978" width="11" style="46"/>
    <col min="9979" max="9979" width="34.83203125" style="46" customWidth="1"/>
    <col min="9980" max="9985" width="6.5" style="46" customWidth="1"/>
    <col min="9986" max="9986" width="6.75" style="46" customWidth="1"/>
    <col min="9987" max="9987" width="8.25" style="46" customWidth="1"/>
    <col min="9988" max="9988" width="8.58203125" style="46" customWidth="1"/>
    <col min="9989" max="9989" width="9.58203125" style="46" customWidth="1"/>
    <col min="9990" max="9990" width="8.5" style="46" customWidth="1"/>
    <col min="9991" max="9991" width="13.5" style="46" bestFit="1" customWidth="1"/>
    <col min="9992" max="10234" width="11" style="46"/>
    <col min="10235" max="10235" width="34.83203125" style="46" customWidth="1"/>
    <col min="10236" max="10241" width="6.5" style="46" customWidth="1"/>
    <col min="10242" max="10242" width="6.75" style="46" customWidth="1"/>
    <col min="10243" max="10243" width="8.25" style="46" customWidth="1"/>
    <col min="10244" max="10244" width="8.58203125" style="46" customWidth="1"/>
    <col min="10245" max="10245" width="9.58203125" style="46" customWidth="1"/>
    <col min="10246" max="10246" width="8.5" style="46" customWidth="1"/>
    <col min="10247" max="10247" width="13.5" style="46" bestFit="1" customWidth="1"/>
    <col min="10248" max="10490" width="11" style="46"/>
    <col min="10491" max="10491" width="34.83203125" style="46" customWidth="1"/>
    <col min="10492" max="10497" width="6.5" style="46" customWidth="1"/>
    <col min="10498" max="10498" width="6.75" style="46" customWidth="1"/>
    <col min="10499" max="10499" width="8.25" style="46" customWidth="1"/>
    <col min="10500" max="10500" width="8.58203125" style="46" customWidth="1"/>
    <col min="10501" max="10501" width="9.58203125" style="46" customWidth="1"/>
    <col min="10502" max="10502" width="8.5" style="46" customWidth="1"/>
    <col min="10503" max="10503" width="13.5" style="46" bestFit="1" customWidth="1"/>
    <col min="10504" max="10746" width="11" style="46"/>
    <col min="10747" max="10747" width="34.83203125" style="46" customWidth="1"/>
    <col min="10748" max="10753" width="6.5" style="46" customWidth="1"/>
    <col min="10754" max="10754" width="6.75" style="46" customWidth="1"/>
    <col min="10755" max="10755" width="8.25" style="46" customWidth="1"/>
    <col min="10756" max="10756" width="8.58203125" style="46" customWidth="1"/>
    <col min="10757" max="10757" width="9.58203125" style="46" customWidth="1"/>
    <col min="10758" max="10758" width="8.5" style="46" customWidth="1"/>
    <col min="10759" max="10759" width="13.5" style="46" bestFit="1" customWidth="1"/>
    <col min="10760" max="11002" width="11" style="46"/>
    <col min="11003" max="11003" width="34.83203125" style="46" customWidth="1"/>
    <col min="11004" max="11009" width="6.5" style="46" customWidth="1"/>
    <col min="11010" max="11010" width="6.75" style="46" customWidth="1"/>
    <col min="11011" max="11011" width="8.25" style="46" customWidth="1"/>
    <col min="11012" max="11012" width="8.58203125" style="46" customWidth="1"/>
    <col min="11013" max="11013" width="9.58203125" style="46" customWidth="1"/>
    <col min="11014" max="11014" width="8.5" style="46" customWidth="1"/>
    <col min="11015" max="11015" width="13.5" style="46" bestFit="1" customWidth="1"/>
    <col min="11016" max="11258" width="11" style="46"/>
    <col min="11259" max="11259" width="34.83203125" style="46" customWidth="1"/>
    <col min="11260" max="11265" width="6.5" style="46" customWidth="1"/>
    <col min="11266" max="11266" width="6.75" style="46" customWidth="1"/>
    <col min="11267" max="11267" width="8.25" style="46" customWidth="1"/>
    <col min="11268" max="11268" width="8.58203125" style="46" customWidth="1"/>
    <col min="11269" max="11269" width="9.58203125" style="46" customWidth="1"/>
    <col min="11270" max="11270" width="8.5" style="46" customWidth="1"/>
    <col min="11271" max="11271" width="13.5" style="46" bestFit="1" customWidth="1"/>
    <col min="11272" max="11514" width="11" style="46"/>
    <col min="11515" max="11515" width="34.83203125" style="46" customWidth="1"/>
    <col min="11516" max="11521" width="6.5" style="46" customWidth="1"/>
    <col min="11522" max="11522" width="6.75" style="46" customWidth="1"/>
    <col min="11523" max="11523" width="8.25" style="46" customWidth="1"/>
    <col min="11524" max="11524" width="8.58203125" style="46" customWidth="1"/>
    <col min="11525" max="11525" width="9.58203125" style="46" customWidth="1"/>
    <col min="11526" max="11526" width="8.5" style="46" customWidth="1"/>
    <col min="11527" max="11527" width="13.5" style="46" bestFit="1" customWidth="1"/>
    <col min="11528" max="11770" width="11" style="46"/>
    <col min="11771" max="11771" width="34.83203125" style="46" customWidth="1"/>
    <col min="11772" max="11777" width="6.5" style="46" customWidth="1"/>
    <col min="11778" max="11778" width="6.75" style="46" customWidth="1"/>
    <col min="11779" max="11779" width="8.25" style="46" customWidth="1"/>
    <col min="11780" max="11780" width="8.58203125" style="46" customWidth="1"/>
    <col min="11781" max="11781" width="9.58203125" style="46" customWidth="1"/>
    <col min="11782" max="11782" width="8.5" style="46" customWidth="1"/>
    <col min="11783" max="11783" width="13.5" style="46" bestFit="1" customWidth="1"/>
    <col min="11784" max="12026" width="11" style="46"/>
    <col min="12027" max="12027" width="34.83203125" style="46" customWidth="1"/>
    <col min="12028" max="12033" width="6.5" style="46" customWidth="1"/>
    <col min="12034" max="12034" width="6.75" style="46" customWidth="1"/>
    <col min="12035" max="12035" width="8.25" style="46" customWidth="1"/>
    <col min="12036" max="12036" width="8.58203125" style="46" customWidth="1"/>
    <col min="12037" max="12037" width="9.58203125" style="46" customWidth="1"/>
    <col min="12038" max="12038" width="8.5" style="46" customWidth="1"/>
    <col min="12039" max="12039" width="13.5" style="46" bestFit="1" customWidth="1"/>
    <col min="12040" max="12282" width="11" style="46"/>
    <col min="12283" max="12283" width="34.83203125" style="46" customWidth="1"/>
    <col min="12284" max="12289" width="6.5" style="46" customWidth="1"/>
    <col min="12290" max="12290" width="6.75" style="46" customWidth="1"/>
    <col min="12291" max="12291" width="8.25" style="46" customWidth="1"/>
    <col min="12292" max="12292" width="8.58203125" style="46" customWidth="1"/>
    <col min="12293" max="12293" width="9.58203125" style="46" customWidth="1"/>
    <col min="12294" max="12294" width="8.5" style="46" customWidth="1"/>
    <col min="12295" max="12295" width="13.5" style="46" bestFit="1" customWidth="1"/>
    <col min="12296" max="12538" width="11" style="46"/>
    <col min="12539" max="12539" width="34.83203125" style="46" customWidth="1"/>
    <col min="12540" max="12545" width="6.5" style="46" customWidth="1"/>
    <col min="12546" max="12546" width="6.75" style="46" customWidth="1"/>
    <col min="12547" max="12547" width="8.25" style="46" customWidth="1"/>
    <col min="12548" max="12548" width="8.58203125" style="46" customWidth="1"/>
    <col min="12549" max="12549" width="9.58203125" style="46" customWidth="1"/>
    <col min="12550" max="12550" width="8.5" style="46" customWidth="1"/>
    <col min="12551" max="12551" width="13.5" style="46" bestFit="1" customWidth="1"/>
    <col min="12552" max="12794" width="11" style="46"/>
    <col min="12795" max="12795" width="34.83203125" style="46" customWidth="1"/>
    <col min="12796" max="12801" width="6.5" style="46" customWidth="1"/>
    <col min="12802" max="12802" width="6.75" style="46" customWidth="1"/>
    <col min="12803" max="12803" width="8.25" style="46" customWidth="1"/>
    <col min="12804" max="12804" width="8.58203125" style="46" customWidth="1"/>
    <col min="12805" max="12805" width="9.58203125" style="46" customWidth="1"/>
    <col min="12806" max="12806" width="8.5" style="46" customWidth="1"/>
    <col min="12807" max="12807" width="13.5" style="46" bestFit="1" customWidth="1"/>
    <col min="12808" max="13050" width="11" style="46"/>
    <col min="13051" max="13051" width="34.83203125" style="46" customWidth="1"/>
    <col min="13052" max="13057" width="6.5" style="46" customWidth="1"/>
    <col min="13058" max="13058" width="6.75" style="46" customWidth="1"/>
    <col min="13059" max="13059" width="8.25" style="46" customWidth="1"/>
    <col min="13060" max="13060" width="8.58203125" style="46" customWidth="1"/>
    <col min="13061" max="13061" width="9.58203125" style="46" customWidth="1"/>
    <col min="13062" max="13062" width="8.5" style="46" customWidth="1"/>
    <col min="13063" max="13063" width="13.5" style="46" bestFit="1" customWidth="1"/>
    <col min="13064" max="13306" width="11" style="46"/>
    <col min="13307" max="13307" width="34.83203125" style="46" customWidth="1"/>
    <col min="13308" max="13313" width="6.5" style="46" customWidth="1"/>
    <col min="13314" max="13314" width="6.75" style="46" customWidth="1"/>
    <col min="13315" max="13315" width="8.25" style="46" customWidth="1"/>
    <col min="13316" max="13316" width="8.58203125" style="46" customWidth="1"/>
    <col min="13317" max="13317" width="9.58203125" style="46" customWidth="1"/>
    <col min="13318" max="13318" width="8.5" style="46" customWidth="1"/>
    <col min="13319" max="13319" width="13.5" style="46" bestFit="1" customWidth="1"/>
    <col min="13320" max="13562" width="11" style="46"/>
    <col min="13563" max="13563" width="34.83203125" style="46" customWidth="1"/>
    <col min="13564" max="13569" width="6.5" style="46" customWidth="1"/>
    <col min="13570" max="13570" width="6.75" style="46" customWidth="1"/>
    <col min="13571" max="13571" width="8.25" style="46" customWidth="1"/>
    <col min="13572" max="13572" width="8.58203125" style="46" customWidth="1"/>
    <col min="13573" max="13573" width="9.58203125" style="46" customWidth="1"/>
    <col min="13574" max="13574" width="8.5" style="46" customWidth="1"/>
    <col min="13575" max="13575" width="13.5" style="46" bestFit="1" customWidth="1"/>
    <col min="13576" max="13818" width="11" style="46"/>
    <col min="13819" max="13819" width="34.83203125" style="46" customWidth="1"/>
    <col min="13820" max="13825" width="6.5" style="46" customWidth="1"/>
    <col min="13826" max="13826" width="6.75" style="46" customWidth="1"/>
    <col min="13827" max="13827" width="8.25" style="46" customWidth="1"/>
    <col min="13828" max="13828" width="8.58203125" style="46" customWidth="1"/>
    <col min="13829" max="13829" width="9.58203125" style="46" customWidth="1"/>
    <col min="13830" max="13830" width="8.5" style="46" customWidth="1"/>
    <col min="13831" max="13831" width="13.5" style="46" bestFit="1" customWidth="1"/>
    <col min="13832" max="14074" width="11" style="46"/>
    <col min="14075" max="14075" width="34.83203125" style="46" customWidth="1"/>
    <col min="14076" max="14081" width="6.5" style="46" customWidth="1"/>
    <col min="14082" max="14082" width="6.75" style="46" customWidth="1"/>
    <col min="14083" max="14083" width="8.25" style="46" customWidth="1"/>
    <col min="14084" max="14084" width="8.58203125" style="46" customWidth="1"/>
    <col min="14085" max="14085" width="9.58203125" style="46" customWidth="1"/>
    <col min="14086" max="14086" width="8.5" style="46" customWidth="1"/>
    <col min="14087" max="14087" width="13.5" style="46" bestFit="1" customWidth="1"/>
    <col min="14088" max="14330" width="11" style="46"/>
    <col min="14331" max="14331" width="34.83203125" style="46" customWidth="1"/>
    <col min="14332" max="14337" width="6.5" style="46" customWidth="1"/>
    <col min="14338" max="14338" width="6.75" style="46" customWidth="1"/>
    <col min="14339" max="14339" width="8.25" style="46" customWidth="1"/>
    <col min="14340" max="14340" width="8.58203125" style="46" customWidth="1"/>
    <col min="14341" max="14341" width="9.58203125" style="46" customWidth="1"/>
    <col min="14342" max="14342" width="8.5" style="46" customWidth="1"/>
    <col min="14343" max="14343" width="13.5" style="46" bestFit="1" customWidth="1"/>
    <col min="14344" max="14586" width="11" style="46"/>
    <col min="14587" max="14587" width="34.83203125" style="46" customWidth="1"/>
    <col min="14588" max="14593" width="6.5" style="46" customWidth="1"/>
    <col min="14594" max="14594" width="6.75" style="46" customWidth="1"/>
    <col min="14595" max="14595" width="8.25" style="46" customWidth="1"/>
    <col min="14596" max="14596" width="8.58203125" style="46" customWidth="1"/>
    <col min="14597" max="14597" width="9.58203125" style="46" customWidth="1"/>
    <col min="14598" max="14598" width="8.5" style="46" customWidth="1"/>
    <col min="14599" max="14599" width="13.5" style="46" bestFit="1" customWidth="1"/>
    <col min="14600" max="14842" width="11" style="46"/>
    <col min="14843" max="14843" width="34.83203125" style="46" customWidth="1"/>
    <col min="14844" max="14849" width="6.5" style="46" customWidth="1"/>
    <col min="14850" max="14850" width="6.75" style="46" customWidth="1"/>
    <col min="14851" max="14851" width="8.25" style="46" customWidth="1"/>
    <col min="14852" max="14852" width="8.58203125" style="46" customWidth="1"/>
    <col min="14853" max="14853" width="9.58203125" style="46" customWidth="1"/>
    <col min="14854" max="14854" width="8.5" style="46" customWidth="1"/>
    <col min="14855" max="14855" width="13.5" style="46" bestFit="1" customWidth="1"/>
    <col min="14856" max="15098" width="11" style="46"/>
    <col min="15099" max="15099" width="34.83203125" style="46" customWidth="1"/>
    <col min="15100" max="15105" width="6.5" style="46" customWidth="1"/>
    <col min="15106" max="15106" width="6.75" style="46" customWidth="1"/>
    <col min="15107" max="15107" width="8.25" style="46" customWidth="1"/>
    <col min="15108" max="15108" width="8.58203125" style="46" customWidth="1"/>
    <col min="15109" max="15109" width="9.58203125" style="46" customWidth="1"/>
    <col min="15110" max="15110" width="8.5" style="46" customWidth="1"/>
    <col min="15111" max="15111" width="13.5" style="46" bestFit="1" customWidth="1"/>
    <col min="15112" max="15354" width="11" style="46"/>
    <col min="15355" max="15355" width="34.83203125" style="46" customWidth="1"/>
    <col min="15356" max="15361" width="6.5" style="46" customWidth="1"/>
    <col min="15362" max="15362" width="6.75" style="46" customWidth="1"/>
    <col min="15363" max="15363" width="8.25" style="46" customWidth="1"/>
    <col min="15364" max="15364" width="8.58203125" style="46" customWidth="1"/>
    <col min="15365" max="15365" width="9.58203125" style="46" customWidth="1"/>
    <col min="15366" max="15366" width="8.5" style="46" customWidth="1"/>
    <col min="15367" max="15367" width="13.5" style="46" bestFit="1" customWidth="1"/>
    <col min="15368" max="15610" width="11" style="46"/>
    <col min="15611" max="15611" width="34.83203125" style="46" customWidth="1"/>
    <col min="15612" max="15617" width="6.5" style="46" customWidth="1"/>
    <col min="15618" max="15618" width="6.75" style="46" customWidth="1"/>
    <col min="15619" max="15619" width="8.25" style="46" customWidth="1"/>
    <col min="15620" max="15620" width="8.58203125" style="46" customWidth="1"/>
    <col min="15621" max="15621" width="9.58203125" style="46" customWidth="1"/>
    <col min="15622" max="15622" width="8.5" style="46" customWidth="1"/>
    <col min="15623" max="15623" width="13.5" style="46" bestFit="1" customWidth="1"/>
    <col min="15624" max="15866" width="11" style="46"/>
    <col min="15867" max="15867" width="34.83203125" style="46" customWidth="1"/>
    <col min="15868" max="15873" width="6.5" style="46" customWidth="1"/>
    <col min="15874" max="15874" width="6.75" style="46" customWidth="1"/>
    <col min="15875" max="15875" width="8.25" style="46" customWidth="1"/>
    <col min="15876" max="15876" width="8.58203125" style="46" customWidth="1"/>
    <col min="15877" max="15877" width="9.58203125" style="46" customWidth="1"/>
    <col min="15878" max="15878" width="8.5" style="46" customWidth="1"/>
    <col min="15879" max="15879" width="13.5" style="46" bestFit="1" customWidth="1"/>
    <col min="15880" max="16122" width="11" style="46"/>
    <col min="16123" max="16123" width="34.83203125" style="46" customWidth="1"/>
    <col min="16124" max="16129" width="6.5" style="46" customWidth="1"/>
    <col min="16130" max="16130" width="6.75" style="46" customWidth="1"/>
    <col min="16131" max="16131" width="8.25" style="46" customWidth="1"/>
    <col min="16132" max="16132" width="8.58203125" style="46" customWidth="1"/>
    <col min="16133" max="16133" width="9.58203125" style="46" customWidth="1"/>
    <col min="16134" max="16134" width="8.5" style="46" customWidth="1"/>
    <col min="16135" max="16135" width="13.5" style="46" bestFit="1" customWidth="1"/>
    <col min="16136" max="16384" width="11" style="46"/>
  </cols>
  <sheetData>
    <row r="1" spans="1:13" ht="10.5" x14ac:dyDescent="0.25">
      <c r="A1" s="38" t="s">
        <v>50</v>
      </c>
      <c r="B1" s="39"/>
      <c r="C1" s="129"/>
      <c r="D1" s="129"/>
      <c r="E1" s="129"/>
      <c r="F1" s="129"/>
      <c r="G1" s="129"/>
      <c r="H1" s="129"/>
      <c r="I1" s="129"/>
    </row>
    <row r="2" spans="1:13" x14ac:dyDescent="0.2">
      <c r="A2" s="115" t="s">
        <v>43</v>
      </c>
      <c r="B2" s="39"/>
      <c r="C2" s="39"/>
      <c r="D2" s="39"/>
      <c r="E2" s="39"/>
      <c r="F2" s="39"/>
      <c r="G2" s="39"/>
      <c r="H2" s="39"/>
      <c r="I2" s="39"/>
    </row>
    <row r="3" spans="1:13" x14ac:dyDescent="0.2">
      <c r="A3" s="40"/>
      <c r="B3" s="39"/>
      <c r="C3" s="39"/>
      <c r="D3" s="39"/>
      <c r="E3" s="39"/>
      <c r="F3" s="39"/>
      <c r="G3" s="39"/>
      <c r="H3" s="39"/>
      <c r="I3" s="39"/>
      <c r="K3" s="143" t="s">
        <v>61</v>
      </c>
    </row>
    <row r="4" spans="1:13" ht="21" x14ac:dyDescent="0.2">
      <c r="A4" s="146" t="s">
        <v>30</v>
      </c>
      <c r="B4" s="111">
        <v>2018</v>
      </c>
      <c r="C4" s="112">
        <v>2019</v>
      </c>
      <c r="D4" s="112">
        <v>2020</v>
      </c>
      <c r="E4" s="113">
        <v>2021</v>
      </c>
      <c r="F4" s="113">
        <v>2022</v>
      </c>
      <c r="G4" s="114">
        <v>2023</v>
      </c>
      <c r="H4" s="160">
        <v>2024</v>
      </c>
      <c r="I4" s="161" t="s">
        <v>54</v>
      </c>
      <c r="J4" s="143"/>
      <c r="K4" s="144" t="s">
        <v>55</v>
      </c>
    </row>
    <row r="5" spans="1:13" ht="10.5" x14ac:dyDescent="0.25">
      <c r="A5" s="41" t="s">
        <v>31</v>
      </c>
      <c r="B5" s="98">
        <v>13609</v>
      </c>
      <c r="C5" s="99">
        <v>16168</v>
      </c>
      <c r="D5" s="99">
        <v>16456</v>
      </c>
      <c r="E5" s="100">
        <v>18008</v>
      </c>
      <c r="F5" s="100">
        <v>18914</v>
      </c>
      <c r="G5" s="120">
        <v>19302</v>
      </c>
      <c r="H5" s="120">
        <v>19178</v>
      </c>
      <c r="I5" s="162">
        <f t="shared" ref="I5:I10" si="0">(H5-G5)/G5</f>
        <v>-6.4242047456222152E-3</v>
      </c>
      <c r="K5" s="145" t="s">
        <v>56</v>
      </c>
      <c r="L5" s="138"/>
      <c r="M5" s="138"/>
    </row>
    <row r="6" spans="1:13" ht="10.5" x14ac:dyDescent="0.25">
      <c r="A6" s="42" t="s">
        <v>32</v>
      </c>
      <c r="B6" s="101">
        <v>342</v>
      </c>
      <c r="C6" s="102">
        <v>357</v>
      </c>
      <c r="D6" s="102">
        <v>364</v>
      </c>
      <c r="E6" s="103">
        <v>376</v>
      </c>
      <c r="F6" s="103">
        <v>410</v>
      </c>
      <c r="G6" s="121">
        <v>457</v>
      </c>
      <c r="H6" s="121">
        <v>448</v>
      </c>
      <c r="I6" s="162">
        <f>(H6-G6)/G6</f>
        <v>-1.9693654266958426E-2</v>
      </c>
      <c r="K6" s="145" t="s">
        <v>57</v>
      </c>
      <c r="L6" s="138"/>
      <c r="M6" s="138"/>
    </row>
    <row r="7" spans="1:13" x14ac:dyDescent="0.2">
      <c r="A7" s="43" t="s">
        <v>33</v>
      </c>
      <c r="B7" s="104">
        <v>130</v>
      </c>
      <c r="C7" s="105">
        <v>135</v>
      </c>
      <c r="D7" s="105">
        <v>135</v>
      </c>
      <c r="E7" s="106">
        <v>120</v>
      </c>
      <c r="F7" s="124">
        <v>141</v>
      </c>
      <c r="G7" s="122">
        <v>186</v>
      </c>
      <c r="H7" s="122">
        <v>183</v>
      </c>
      <c r="I7" s="163">
        <f t="shared" si="0"/>
        <v>-1.6129032258064516E-2</v>
      </c>
      <c r="K7" s="144" t="s">
        <v>58</v>
      </c>
    </row>
    <row r="8" spans="1:13" x14ac:dyDescent="0.2">
      <c r="A8" s="44" t="s">
        <v>34</v>
      </c>
      <c r="B8" s="104">
        <v>109</v>
      </c>
      <c r="C8" s="105">
        <v>107</v>
      </c>
      <c r="D8" s="105">
        <v>111</v>
      </c>
      <c r="E8" s="106">
        <v>126</v>
      </c>
      <c r="F8" s="124">
        <v>134</v>
      </c>
      <c r="G8" s="122">
        <v>130</v>
      </c>
      <c r="H8" s="122">
        <v>126</v>
      </c>
      <c r="I8" s="163">
        <f t="shared" si="0"/>
        <v>-3.0769230769230771E-2</v>
      </c>
    </row>
    <row r="9" spans="1:13" x14ac:dyDescent="0.2">
      <c r="A9" s="44" t="s">
        <v>35</v>
      </c>
      <c r="B9" s="107">
        <v>71</v>
      </c>
      <c r="C9" s="105">
        <v>80</v>
      </c>
      <c r="D9" s="105">
        <v>116</v>
      </c>
      <c r="E9" s="106">
        <v>130</v>
      </c>
      <c r="F9" s="124">
        <v>125</v>
      </c>
      <c r="G9" s="122">
        <v>128</v>
      </c>
      <c r="H9" s="122">
        <v>124</v>
      </c>
      <c r="I9" s="163">
        <f t="shared" si="0"/>
        <v>-3.125E-2</v>
      </c>
    </row>
    <row r="10" spans="1:13" x14ac:dyDescent="0.2">
      <c r="A10" s="45" t="s">
        <v>37</v>
      </c>
      <c r="B10" s="108">
        <v>32</v>
      </c>
      <c r="C10" s="109">
        <v>35</v>
      </c>
      <c r="D10" s="109">
        <v>2</v>
      </c>
      <c r="E10" s="110"/>
      <c r="F10" s="110">
        <v>10</v>
      </c>
      <c r="G10" s="125">
        <v>13</v>
      </c>
      <c r="H10" s="164">
        <v>15</v>
      </c>
      <c r="I10" s="165">
        <f t="shared" si="0"/>
        <v>0.15384615384615385</v>
      </c>
    </row>
    <row r="11" spans="1:13" x14ac:dyDescent="0.2">
      <c r="A11" s="47" t="s">
        <v>36</v>
      </c>
    </row>
    <row r="12" spans="1:13" x14ac:dyDescent="0.2">
      <c r="A12" s="115" t="s">
        <v>62</v>
      </c>
      <c r="B12" s="39"/>
      <c r="C12" s="39"/>
      <c r="D12" s="39"/>
      <c r="E12" s="39"/>
      <c r="F12" s="39"/>
      <c r="G12" s="39"/>
      <c r="H12" s="39"/>
      <c r="I12" s="39"/>
    </row>
    <row r="13" spans="1:13" x14ac:dyDescent="0.2">
      <c r="B13" s="39"/>
      <c r="C13" s="39"/>
      <c r="D13" s="39"/>
      <c r="E13" s="39"/>
      <c r="F13" s="39"/>
      <c r="G13" s="39"/>
      <c r="H13" s="39"/>
      <c r="I13" s="39"/>
      <c r="J13" s="46" t="s">
        <v>42</v>
      </c>
    </row>
    <row r="14" spans="1:13" x14ac:dyDescent="0.2">
      <c r="A14" s="39"/>
      <c r="B14" s="39"/>
      <c r="C14" s="39"/>
      <c r="D14" s="39"/>
      <c r="E14" s="39"/>
      <c r="F14" s="39"/>
      <c r="G14" s="39"/>
      <c r="H14" s="39"/>
      <c r="I14" s="39"/>
    </row>
  </sheetData>
  <pageMargins left="0.7" right="0.7" top="0.75" bottom="0.75" header="0.3" footer="0.3"/>
  <pageSetup paperSize="9" orientation="portrait" r:id="rId1"/>
  <headerFooter>
    <oddFooter>&amp;C&amp;1#&amp;"Calibri"&amp;12&amp;K008000C1 Données Internes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Sommaire</vt:lpstr>
      <vt:lpstr>Sommaire </vt:lpstr>
      <vt:lpstr>Carte 1</vt:lpstr>
      <vt:lpstr>Tableau 1</vt:lpstr>
      <vt:lpstr>Tableau 2</vt:lpstr>
      <vt:lpstr>Graphique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DEPS, ministère de la Culture</dc:creator>
  <cp:lastModifiedBy>BAUCHAT Barbara</cp:lastModifiedBy>
  <cp:lastPrinted>2022-09-06T08:37:22Z</cp:lastPrinted>
  <dcterms:created xsi:type="dcterms:W3CDTF">2020-01-28T11:08:55Z</dcterms:created>
  <dcterms:modified xsi:type="dcterms:W3CDTF">2025-09-18T13:16:36Z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2024-09-19T13:36:50Z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9605248a-cd13-47d1-bad3-919d4991e142</vt:lpwstr>
  </property>
  <property fmtid="{D5CDD505-2E9C-101B-9397-08002B2CF9AE}" pid="8" name="MSIP_Label_37f782e2-1048-4ae6-8561-ea50d7047004_ContentBits">
    <vt:lpwstr>2</vt:lpwstr>
  </property>
</Properties>
</file>