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heckCompatibility="1"/>
  <mc:AlternateContent xmlns:mc="http://schemas.openxmlformats.org/markup-compatibility/2006">
    <mc:Choice Requires="x15">
      <x15ac:absPath xmlns:x15ac="http://schemas.microsoft.com/office/spreadsheetml/2010/11/ac" url="Z:\Z-CHIFFRES CLES\CHIFFRES CLES 2025\MANUSCRIT\28. Danse\"/>
    </mc:Choice>
  </mc:AlternateContent>
  <xr:revisionPtr revIDLastSave="0" documentId="13_ncr:1_{C6A5EF60-3CF6-4324-AD61-A6C41A4BEBB6}" xr6:coauthVersionLast="47" xr6:coauthVersionMax="47" xr10:uidLastSave="{00000000-0000-0000-0000-000000000000}"/>
  <bookViews>
    <workbookView xWindow="25080" yWindow="-630" windowWidth="29040" windowHeight="15840" tabRatio="846" firstSheet="1" activeTab="1" xr2:uid="{00000000-000D-0000-FFFF-FFFF00000000}"/>
  </bookViews>
  <sheets>
    <sheet name="Sommaire" sheetId="1" state="hidden" r:id="rId1"/>
    <sheet name="Sommaire " sheetId="19" r:id="rId2"/>
    <sheet name="Carte 1" sheetId="2" r:id="rId3"/>
    <sheet name="Tableau 1" sheetId="4" r:id="rId4"/>
    <sheet name="Tableau 2" sheetId="18" r:id="rId5"/>
    <sheet name="Tableau 3" sheetId="3" r:id="rId6"/>
    <sheet name="Graphique 1" sheetId="16" r:id="rId7"/>
    <sheet name="Tableau 4" sheetId="8" r:id="rId8"/>
    <sheet name="Tableau 5" sheetId="20" r:id="rId9"/>
    <sheet name="Tableau 6" sheetId="21" r:id="rId10"/>
  </sheets>
  <definedNames>
    <definedName name="_xlnm.Print_Area" localSheetId="5">'Tableau 3'!$A$4:$H$20</definedName>
  </definedNames>
  <calcPr calcId="191029"/>
  <customWorkbookViews>
    <customWorkbookView name="LEFEVRE Anne - Affichage personnalisé" guid="{E41E2DB8-127A-4EF0-87AE-8B070946A50C}" mergeInterval="0" personalView="1" xWindow="804" yWindow="227" windowWidth="1216" windowHeight="676" tabRatio="846" activeSheetId="8"/>
    <customWorkbookView name="CHARPENTIER Emilie - Affichage personnalisé" guid="{83BB0B6F-326B-4389-BCA5-3049ADD6D5C1}" mergeInterval="0" personalView="1" maximized="1" xWindow="-8" yWindow="-8" windowWidth="1382" windowHeight="744" tabRatio="846"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21" l="1"/>
  <c r="G10" i="21" s="1"/>
  <c r="D10" i="21"/>
  <c r="E10" i="21" s="1"/>
  <c r="G9" i="21"/>
  <c r="E9" i="21"/>
  <c r="C9" i="21"/>
  <c r="G8" i="21"/>
  <c r="E8" i="21"/>
  <c r="C8" i="21"/>
  <c r="G7" i="21"/>
  <c r="E7" i="21"/>
  <c r="C7" i="21"/>
  <c r="G6" i="21"/>
  <c r="E6" i="21"/>
  <c r="C6" i="21"/>
  <c r="B16" i="20"/>
  <c r="H15" i="3"/>
  <c r="H18" i="3"/>
  <c r="H19" i="3"/>
  <c r="H14" i="3"/>
  <c r="H6" i="3"/>
  <c r="H7" i="3"/>
  <c r="H8" i="3"/>
  <c r="H9" i="3"/>
  <c r="H10" i="3"/>
  <c r="H5" i="3"/>
  <c r="N7" i="18" l="1"/>
  <c r="N8" i="18"/>
  <c r="N6" i="18"/>
  <c r="E8" i="3"/>
</calcChain>
</file>

<file path=xl/sharedStrings.xml><?xml version="1.0" encoding="utf-8"?>
<sst xmlns="http://schemas.openxmlformats.org/spreadsheetml/2006/main" count="138" uniqueCount="121">
  <si>
    <t>Danse</t>
  </si>
  <si>
    <t>Heures de formation dispensées aux professionnels</t>
  </si>
  <si>
    <t>Nombre de stagiaires</t>
  </si>
  <si>
    <t>Compagnies chorégraphiques ayant bénéficié d'un prêt de studio</t>
  </si>
  <si>
    <t>Unités</t>
  </si>
  <si>
    <t>Nombre de spectacles</t>
  </si>
  <si>
    <t>-</t>
  </si>
  <si>
    <t>2018-2019</t>
  </si>
  <si>
    <t>Nombre de représentations</t>
  </si>
  <si>
    <t>2017-2018</t>
  </si>
  <si>
    <t>2014-2015</t>
  </si>
  <si>
    <t>2015-2016</t>
  </si>
  <si>
    <t>2016-2017</t>
  </si>
  <si>
    <t>Heures entraînement régulier du danseur et cartes blanches*</t>
  </si>
  <si>
    <t>* Workshop inclus à partir de 2019</t>
  </si>
  <si>
    <t>2019-2020</t>
  </si>
  <si>
    <t>Graphique 2 - Aide à la création chorégraphique, 2000-2020</t>
  </si>
  <si>
    <t>Graphique 1 - Evolution du nombre d'entrées du théâtre national de la danse, Chaillot, 2004-2020</t>
  </si>
  <si>
    <t>Tableau 1 - Activités de l'Opéra national de Paris (Palais Garnier et Opéra Bastille), 2017-2020</t>
  </si>
  <si>
    <t>Tableau 2 – Aides aux équipes chorégraphiques en 2020</t>
  </si>
  <si>
    <t>Tableau 3 – Activité du Centre national de la danse, 2011-2019</t>
  </si>
  <si>
    <t>Tableau 4 - Effectifs des formations en danse dans les établissements d'enseignement supérieur délivrant des diplômes nationaux de danse, 2019-2020</t>
  </si>
  <si>
    <t>Tableau 5 - Caractéristiques des étudiants en danse dans les établissements d'enseignement supérieur délivrant des diplômes nationaux de danse, 2019-2020</t>
  </si>
  <si>
    <t>2 établissements publics nationaux</t>
  </si>
  <si>
    <t>19 centres chorégraphiques nationaux</t>
  </si>
  <si>
    <t>Nombre de spectateurs</t>
  </si>
  <si>
    <t>Unités et %</t>
  </si>
  <si>
    <t>2020-2021</t>
  </si>
  <si>
    <t>Nombre de danseurs permanents</t>
  </si>
  <si>
    <t>Nombre de spectacles chorégraphiques</t>
  </si>
  <si>
    <t>Nombre de représentations chorégraphiques</t>
  </si>
  <si>
    <t>Opéra national de Paris</t>
  </si>
  <si>
    <t>dont en France</t>
  </si>
  <si>
    <t>dont à l'international</t>
  </si>
  <si>
    <t>Nombre de résidences du type "accueils-studios"*</t>
  </si>
  <si>
    <t>Nombre de spectateurs de spectacles chorégraphiques</t>
  </si>
  <si>
    <t>Nombre de résidences du type
 "accueils-studios"*</t>
  </si>
  <si>
    <t>Activités de diffusion des productions des CCN, au siège, en itinérance et en tournée</t>
  </si>
  <si>
    <t>Le total des CCN ci-dessus n’inclut pas les données suivantes, non disponibles : fréquentation 2019 et 2020 du CCN- Angers/CNDC, accueil-studio de 2019 et 2020 du CCN-Mulhouse/BONR.</t>
  </si>
  <si>
    <t>Activités de programmation des CDCN dans leurs salles et celles de leurs partenaires dans leur territoire</t>
  </si>
  <si>
    <t>Nombre de spectacles et événements</t>
  </si>
  <si>
    <t xml:space="preserve">Au siège </t>
  </si>
  <si>
    <t>En itinérance</t>
  </si>
  <si>
    <t>Nombre de spectateurs*</t>
  </si>
  <si>
    <t xml:space="preserve">Fréquentation des productions du CCN </t>
  </si>
  <si>
    <t>Centres chorégraphiques nationaux (CCN)</t>
  </si>
  <si>
    <t>Centres de développement chorégraphique nationaux (CDCN)</t>
  </si>
  <si>
    <t>Etablissements dotés du label Opéra national en région et disposant d’un Ballet permanent*</t>
  </si>
  <si>
    <t>Unités et %</t>
  </si>
  <si>
    <t>Année</t>
  </si>
  <si>
    <t>Montant de l'ensemble des aides en K€</t>
  </si>
  <si>
    <t>Nombre total d'équipes aidées dont</t>
  </si>
  <si>
    <t>Aides aux projets</t>
  </si>
  <si>
    <t>2021-2022</t>
  </si>
  <si>
    <t>Conventionnement à 3 ans</t>
  </si>
  <si>
    <t>2022-2023</t>
  </si>
  <si>
    <t>Aides à la structuration / Conventionnement à 2 ans</t>
  </si>
  <si>
    <r>
      <rPr>
        <b/>
        <u/>
        <sz val="8"/>
        <rFont val="Arial"/>
        <family val="2"/>
      </rPr>
      <t>Commentaire</t>
    </r>
    <r>
      <rPr>
        <sz val="8"/>
        <rFont val="Arial"/>
        <family val="2"/>
      </rPr>
      <t xml:space="preserve"> : à compter de 2023, la grande salle Vilar (jauge de 1200 places) est fermée pour travaux. Le théâtre programme sur site, dans la salle Gémier (jauge de 380 places) et </t>
    </r>
    <r>
      <rPr>
        <i/>
        <sz val="8"/>
        <rFont val="Arial"/>
        <family val="2"/>
      </rPr>
      <t>hors-les-murs</t>
    </r>
    <r>
      <rPr>
        <sz val="8"/>
        <rFont val="Arial"/>
        <family val="2"/>
      </rPr>
      <t xml:space="preserve">, au sein de théâtres partenaires. 
Les données présentées en 2022/2023 sont celles de la fréquentation et de la programmation </t>
    </r>
    <r>
      <rPr>
        <b/>
        <u/>
        <sz val="8"/>
        <rFont val="Arial"/>
        <family val="2"/>
      </rPr>
      <t>au siège</t>
    </r>
    <r>
      <rPr>
        <sz val="8"/>
        <rFont val="Arial"/>
        <family val="2"/>
      </rPr>
      <t xml:space="preserve"> (site de Chaillot). En intégrant la programmation</t>
    </r>
    <r>
      <rPr>
        <i/>
        <sz val="8"/>
        <rFont val="Arial"/>
        <family val="2"/>
      </rPr>
      <t xml:space="preserve"> hors-les-murs</t>
    </r>
    <r>
      <rPr>
        <sz val="8"/>
        <rFont val="Arial"/>
        <family val="2"/>
      </rPr>
      <t xml:space="preserve">, le nombre de spectacles est de 50 et le nombre de représentations de 236. </t>
    </r>
  </si>
  <si>
    <t>2019*</t>
  </si>
  <si>
    <t>2020*</t>
  </si>
  <si>
    <t>2021*</t>
  </si>
  <si>
    <t>2022*</t>
  </si>
  <si>
    <t>CERNI* - Conventionnement à 4 ans</t>
  </si>
  <si>
    <t xml:space="preserve">*Compagnies et ensembles à rayonnement national et international. Dispositif d'aide à 4 ans créé en 2016, intégré en 2021 dans les conventionnements. </t>
  </si>
  <si>
    <t>n.c.</t>
  </si>
  <si>
    <t>Source : DGCA /DEPS, ministère de la Culture, 2025</t>
  </si>
  <si>
    <t>Carte 1 : Répartition des établissements de création et de diffusion publics ou labellisés par le ministère de la Culture en juillet 2025</t>
  </si>
  <si>
    <t>Tableau 1 : Activités des ballets permanents au sein des maisons d'opéras labellisées et de l'Opéra national de Paris en 2023</t>
  </si>
  <si>
    <t>Source : Enquête ROF, DGCA/DEPS, ministère de la Culture, 2025</t>
  </si>
  <si>
    <t>Source : rapports d'activités, DGCA/DEPS, ministère de la Culture, 2025</t>
  </si>
  <si>
    <t>Variation entre 2022 et 2023</t>
  </si>
  <si>
    <t>Source : DGCA/DEPS, ministère de la Culture, 2025</t>
  </si>
  <si>
    <t>Tableau 3 : Activité des structures labellisées danse en 2019-2023</t>
  </si>
  <si>
    <t>Source : DGCA/DEPS, Ministère de la Culture, 2025</t>
  </si>
  <si>
    <t>Milliers d'euros constants 2024</t>
  </si>
  <si>
    <t>Graphique 1 - Aides déconcentrées au spectacle vivant pour la danse, 2015-2024</t>
  </si>
  <si>
    <t>Tableau 4 – Activités du Centre national de la danse, 2015-2024</t>
  </si>
  <si>
    <t>Source : Centre national de la danse/DEPS, ministère de la Culture, 2025</t>
  </si>
  <si>
    <t>Variation entre 2023 et 2024</t>
  </si>
  <si>
    <t>*Les données 2019-2021 se fondent sur 12 CDCN (hors CDCN d'Uzès dont les données n'étaient pas disponibles). Pour 2022 et 2023, ce sont les données de 13 CDCN (dont Uzès) qui  sont intégrées.</t>
  </si>
  <si>
    <t>note dans graphique est-il possible de modifier ordre des légendes ?</t>
  </si>
  <si>
    <t>d'abord Aide au projets</t>
  </si>
  <si>
    <t>Conv à 2 ans</t>
  </si>
  <si>
    <t xml:space="preserve">Conv à 3 </t>
  </si>
  <si>
    <t>Conv à 4</t>
  </si>
  <si>
    <t>*à savoir les Opéras Nationaux en Région (ONR) de Bordeaux, Lyon, Strasbourg - Mulhouse - Colmar , Toulouse. Trois autres opéras en région, non dotés du label national, disposent également de ballets permanents à Avignon, Metz, Nice (soit 52 danseurs).Et cinq Centres chorégraphiques nationaux implantés à Aix (Ballet Preljocaj CCN d'Aix en Provence), Biarritz (Malandain Ballet Biarritz), Marseille ((LA) HORDE-Ballet national de Marseille), Mulhouse (Ballet de l'ONR) et Nancy (Ballet de Lorraine) disposent de 131 postes de danseurs permanents (dont 32 danseurs comptabilisés aussi ci-dessus, les effectifs du CCN-Ballet de Mulhouse étant communs avec ceux de l'Opéra national du Rhin).</t>
  </si>
  <si>
    <t>Tableau 2 : Activités de Chaillot - Théâtre national de la Danse (par saison), 2014-2022</t>
  </si>
  <si>
    <t>Graphique 1 - Aides déconcentrées au spectacle vivant pour la danse, 2013-2023</t>
  </si>
  <si>
    <t>Tableau 5 : Effectifs des formations en danse dans les établissements d'enseignement supérieur délivrant des diplômes nationaux de danse, 2023-2024</t>
  </si>
  <si>
    <t>Tableau 6 : Caractéristiques des étudiants en danse dans les établissements d'enseignement supérieur délivrant des diplômes nationaux de danse, 2023-2024</t>
  </si>
  <si>
    <t>Tableau 5 - Effectifs des formations en danse dans les établissements d'enseignement supérieur délivrant des diplômes nationaux de danse, 2023-2024</t>
  </si>
  <si>
    <t>2023-2024</t>
  </si>
  <si>
    <t>Conservatoire national supérieur de musique et de danse de Paris (CNSMD)</t>
  </si>
  <si>
    <t>Ecole de danse de l'Opéra national de Paris</t>
  </si>
  <si>
    <t>Conservatoire national supérieur de musique et de danse de Lyon (CNSMD)</t>
  </si>
  <si>
    <t>Pôle national supérieur de danse de Marseille</t>
  </si>
  <si>
    <t>Pôle d'enseignement supérieur de la musique et de la danse de Bordeaux Aquitaine (PESMD)</t>
  </si>
  <si>
    <t>Pôle d'enseignement supérieur spectacle vivant Bretagne/Pays de la Loire "Le pont supérieur" - Nantes</t>
  </si>
  <si>
    <t>Institut supérieur des Arts de Toulouse (ISDAT)</t>
  </si>
  <si>
    <t>Ecole du Centre national de danse contemporaine d'Angers - Théâtre Le Quai</t>
  </si>
  <si>
    <t>Pôle d'enseignement supérieur Paris Boulogne-Billancourt (PSPBB)</t>
  </si>
  <si>
    <t>Ecole supérieure des arts de Lorraine (ESAL)</t>
  </si>
  <si>
    <t>Ecole supérieure musique et danse Nord de France</t>
  </si>
  <si>
    <t>Total</t>
  </si>
  <si>
    <t>Source : Enquête SISE Inscriptions 2023/2024, SIES, ministère de l'Enseignement Supérieur/DEPS, ministère de la Culture, 2025</t>
  </si>
  <si>
    <t>* à partir de l'année 2019/2020, le PNSD de Marseille regroupe toutes les formations supérieures. Le CIDRH s'occupe des formations pour les jeunes amateurs.</t>
  </si>
  <si>
    <t>Tableau 6 - Caractéristiques des étudiants en danse dans les établissements d'enseignement supérieur délivrant des diplômes nationaux de danse, 2023-2024</t>
  </si>
  <si>
    <t>Effectifs</t>
  </si>
  <si>
    <t>Part (%)</t>
  </si>
  <si>
    <t>Nombre de femmes</t>
  </si>
  <si>
    <t>Nombre d'étudiants étrangers</t>
  </si>
  <si>
    <t>Âge moyen</t>
  </si>
  <si>
    <t>Diplôme d'État de professeur de danse</t>
  </si>
  <si>
    <t>Certificat d'aptitude aux fonctions de professeur de danse</t>
  </si>
  <si>
    <t>Diplôme national supérieur professionnel de danseur</t>
  </si>
  <si>
    <t>Diplôme de Notateur du mouvement du CNSMD Paris (1er et 2ème cycle)</t>
  </si>
  <si>
    <t>Total "établissements d'enseignements supérieur délivrant des diplômes nationaux de danse"</t>
  </si>
  <si>
    <t>Total "établissements d'enseignements supérieur Culture"</t>
  </si>
  <si>
    <t>Tableau 2 : Activités de programmation de Chaillot - Théâtre national de la Danse , 2022-2024</t>
  </si>
  <si>
    <t>Tableau 4 : Activité du Centre national de la danse, 2015-2024</t>
  </si>
  <si>
    <t>16 centres de développement chorégraphique nationaux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</si>
</sst>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0.00\ &quot;€&quot;_-;\-* #,##0.00\ &quot;€&quot;_-;_-* &quot;-&quot;??\ &quot;€&quot;_-;_-@_-"/>
    <numFmt numFmtId="43" formatCode="_-* #,##0.00_-;\-* #,##0.00_-;_-* &quot;-&quot;??_-;_-@_-"/>
    <numFmt numFmtId="164" formatCode="_-* #,##0_-;\-* #,##0_-;_-* &quot;-&quot;??_-;_-@_-"/>
    <numFmt numFmtId="165" formatCode="_-* #,##0.00\ [$€-1]_-;\-* #,##0.00\ [$€-1]_-;_-* \-??\ [$€-1]_-"/>
    <numFmt numFmtId="166" formatCode="_-* #,##0.00,\€_-;\-* #,##0.00,\€_-;_-* \-??&quot; €&quot;_-;_-@_-"/>
    <numFmt numFmtId="167" formatCode="#,##0.00&quot; &quot;;#,##0.00&quot; &quot;;&quot;-&quot;#&quot; &quot;;&quot; &quot;@&quot; &quot;"/>
    <numFmt numFmtId="168" formatCode="_-* #,##0.00&quot; €&quot;_-;\-* #,##0.00&quot; €&quot;_-;_-* \-??&quot; €&quot;_-;_-@_-"/>
    <numFmt numFmtId="169" formatCode="&quot; &quot;#,##0.00&quot; € &quot;;&quot;-&quot;#,##0.00&quot; € &quot;;&quot; -&quot;#&quot; € &quot;;@&quot; &quot;"/>
    <numFmt numFmtId="170" formatCode="#,##0.00&quot; € &quot;;#,##0.00&quot; € &quot;;&quot;-&quot;#&quot; € &quot;;&quot; &quot;@&quot; &quot;"/>
    <numFmt numFmtId="171" formatCode="0&quot; &quot;%"/>
    <numFmt numFmtId="172" formatCode="_-* #,##0.00,_€_-;\-* #,##0.00,_€_-;_-* \-??\ _€_-;_-@_-"/>
    <numFmt numFmtId="173" formatCode="_-* #,##0.00\ _€_-;\-* #,##0.00\ _€_-;_-* &quot;-&quot;??\ _€_-;_-@_-"/>
  </numFmts>
  <fonts count="32">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8"/>
      <name val="Arial"/>
      <family val="2"/>
    </font>
    <font>
      <i/>
      <sz val="8"/>
      <name val="Arial"/>
      <family val="2"/>
    </font>
    <font>
      <sz val="11"/>
      <color indexed="63"/>
      <name val="Calibri"/>
      <family val="2"/>
      <charset val="1"/>
    </font>
    <font>
      <u/>
      <sz val="10"/>
      <color theme="10"/>
      <name val="Arial"/>
      <family val="2"/>
    </font>
    <font>
      <sz val="8"/>
      <color rgb="FFFF0000"/>
      <name val="Arial"/>
      <family val="2"/>
    </font>
    <font>
      <u/>
      <sz val="10"/>
      <color indexed="12"/>
      <name val="Arial"/>
      <family val="2"/>
    </font>
    <font>
      <sz val="10"/>
      <name val="Arial"/>
      <family val="2"/>
    </font>
    <font>
      <sz val="11"/>
      <color theme="1"/>
      <name val="Arial"/>
      <family val="2"/>
    </font>
    <font>
      <sz val="10"/>
      <name val="Arial"/>
      <family val="2"/>
      <charset val="1"/>
    </font>
    <font>
      <sz val="11"/>
      <color rgb="FF000000"/>
      <name val="Calibri"/>
      <family val="2"/>
      <charset val="1"/>
    </font>
    <font>
      <sz val="11"/>
      <color indexed="8"/>
      <name val="Calibri"/>
      <family val="2"/>
      <charset val="1"/>
    </font>
    <font>
      <sz val="11"/>
      <color rgb="FF000000"/>
      <name val="Arial1"/>
    </font>
    <font>
      <sz val="10"/>
      <color rgb="FF000000"/>
      <name val="Arial1"/>
    </font>
    <font>
      <b/>
      <sz val="8"/>
      <color indexed="8"/>
      <name val="Arial"/>
      <family val="2"/>
    </font>
    <font>
      <sz val="8"/>
      <color indexed="8"/>
      <name val="Arial"/>
      <family val="2"/>
    </font>
    <font>
      <b/>
      <sz val="8"/>
      <color indexed="22"/>
      <name val="Arial"/>
      <family val="2"/>
    </font>
    <font>
      <sz val="8"/>
      <color indexed="63"/>
      <name val="Arial"/>
      <family val="2"/>
    </font>
    <font>
      <b/>
      <u/>
      <sz val="8"/>
      <name val="Arial"/>
      <family val="2"/>
    </font>
    <font>
      <sz val="8"/>
      <color rgb="FF000000"/>
      <name val="Arial"/>
      <family val="2"/>
    </font>
    <font>
      <u/>
      <sz val="8"/>
      <color theme="10"/>
      <name val="Arial"/>
      <family val="2"/>
    </font>
    <font>
      <sz val="8"/>
      <color theme="1"/>
      <name val="Arial"/>
      <family val="2"/>
    </font>
    <font>
      <b/>
      <sz val="8"/>
      <color theme="1"/>
      <name val="Arial"/>
      <family val="2"/>
    </font>
    <font>
      <b/>
      <sz val="10"/>
      <name val="Arial"/>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0000"/>
        <bgColor indexed="64"/>
      </patternFill>
    </fill>
  </fills>
  <borders count="22">
    <border>
      <left/>
      <right/>
      <top/>
      <bottom/>
      <diagonal/>
    </border>
    <border>
      <left/>
      <right/>
      <top style="thin">
        <color auto="1"/>
      </top>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theme="6"/>
      </bottom>
      <diagonal/>
    </border>
    <border>
      <left style="thin">
        <color indexed="64"/>
      </left>
      <right style="thin">
        <color indexed="64"/>
      </right>
      <top/>
      <bottom style="thin">
        <color theme="6"/>
      </bottom>
      <diagonal/>
    </border>
    <border>
      <left style="thin">
        <color indexed="64"/>
      </left>
      <right style="thin">
        <color indexed="64"/>
      </right>
      <top style="thin">
        <color theme="6"/>
      </top>
      <bottom style="thin">
        <color theme="6"/>
      </bottom>
      <diagonal/>
    </border>
    <border>
      <left style="thin">
        <color indexed="64"/>
      </left>
      <right style="thin">
        <color indexed="64"/>
      </right>
      <top style="thin">
        <color theme="6"/>
      </top>
      <bottom/>
      <diagonal/>
    </border>
  </borders>
  <cellStyleXfs count="49">
    <xf numFmtId="0" fontId="0" fillId="0" borderId="0"/>
    <xf numFmtId="0" fontId="11" fillId="0" borderId="0"/>
    <xf numFmtId="0" fontId="12" fillId="0" borderId="0" applyNumberFormat="0" applyFill="0" applyBorder="0" applyAlignment="0" applyProtection="0"/>
    <xf numFmtId="0" fontId="14" fillId="0" borderId="0" applyNumberForma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165" fontId="15" fillId="0" borderId="0" applyFill="0" applyBorder="0" applyAlignment="0" applyProtection="0"/>
    <xf numFmtId="0" fontId="7" fillId="0" borderId="0"/>
    <xf numFmtId="0" fontId="17" fillId="0" borderId="0"/>
    <xf numFmtId="166" fontId="17" fillId="0" borderId="0" applyBorder="0" applyProtection="0"/>
    <xf numFmtId="0" fontId="18" fillId="0" borderId="0"/>
    <xf numFmtId="167" fontId="16" fillId="0" borderId="0"/>
    <xf numFmtId="0" fontId="18" fillId="0" borderId="0"/>
    <xf numFmtId="44" fontId="17" fillId="0" borderId="0" applyFont="0" applyFill="0" applyBorder="0" applyAlignment="0" applyProtection="0"/>
    <xf numFmtId="0" fontId="7" fillId="0" borderId="0"/>
    <xf numFmtId="9" fontId="7" fillId="0" borderId="0" applyFont="0" applyFill="0" applyBorder="0" applyAlignment="0" applyProtection="0"/>
    <xf numFmtId="0" fontId="19" fillId="0" borderId="0"/>
    <xf numFmtId="44" fontId="17" fillId="0" borderId="0" applyFont="0" applyFill="0" applyBorder="0" applyAlignment="0" applyProtection="0"/>
    <xf numFmtId="168" fontId="17" fillId="0" borderId="0" applyBorder="0" applyProtection="0"/>
    <xf numFmtId="169" fontId="16" fillId="0" borderId="0"/>
    <xf numFmtId="170" fontId="21" fillId="0" borderId="0"/>
    <xf numFmtId="171" fontId="20" fillId="0" borderId="0"/>
    <xf numFmtId="0" fontId="18" fillId="0" borderId="0"/>
    <xf numFmtId="9" fontId="15" fillId="0" borderId="0" applyFont="0" applyFill="0" applyBorder="0" applyAlignment="0" applyProtection="0"/>
    <xf numFmtId="0" fontId="15" fillId="0" borderId="0"/>
    <xf numFmtId="0" fontId="6" fillId="0" borderId="0"/>
    <xf numFmtId="0" fontId="5" fillId="0" borderId="0"/>
    <xf numFmtId="173" fontId="15" fillId="0" borderId="0" applyFont="0" applyFill="0" applyBorder="0" applyAlignment="0" applyProtection="0"/>
    <xf numFmtId="0" fontId="15" fillId="0" borderId="0"/>
    <xf numFmtId="0" fontId="17" fillId="0" borderId="0"/>
    <xf numFmtId="172" fontId="17" fillId="0" borderId="0" applyBorder="0" applyProtection="0"/>
    <xf numFmtId="9" fontId="17" fillId="0" borderId="0" applyBorder="0" applyProtection="0"/>
    <xf numFmtId="0" fontId="15" fillId="0" borderId="0"/>
    <xf numFmtId="0" fontId="17" fillId="0" borderId="0"/>
    <xf numFmtId="0" fontId="4" fillId="0" borderId="0"/>
    <xf numFmtId="43" fontId="15" fillId="0" borderId="0" applyFont="0" applyFill="0" applyBorder="0" applyAlignment="0" applyProtection="0"/>
    <xf numFmtId="43" fontId="15" fillId="0" borderId="0" applyFont="0" applyFill="0" applyBorder="0" applyAlignment="0" applyProtection="0"/>
    <xf numFmtId="0" fontId="3" fillId="0" borderId="0"/>
    <xf numFmtId="44" fontId="17" fillId="0" borderId="0" applyFont="0" applyFill="0" applyBorder="0" applyAlignment="0" applyProtection="0"/>
    <xf numFmtId="0" fontId="3" fillId="0" borderId="0"/>
    <xf numFmtId="9" fontId="3" fillId="0" borderId="0" applyFont="0" applyFill="0" applyBorder="0" applyAlignment="0" applyProtection="0"/>
    <xf numFmtId="44" fontId="17" fillId="0" borderId="0" applyFont="0" applyFill="0" applyBorder="0" applyAlignment="0" applyProtection="0"/>
    <xf numFmtId="0" fontId="3" fillId="0" borderId="0"/>
    <xf numFmtId="0" fontId="3" fillId="0" borderId="0"/>
    <xf numFmtId="0" fontId="3" fillId="0" borderId="0"/>
    <xf numFmtId="43" fontId="15" fillId="0" borderId="0" applyFont="0" applyFill="0" applyBorder="0" applyAlignment="0" applyProtection="0"/>
    <xf numFmtId="44" fontId="15" fillId="0" borderId="0" applyFont="0" applyFill="0" applyBorder="0" applyAlignment="0" applyProtection="0"/>
    <xf numFmtId="0" fontId="2" fillId="0" borderId="0"/>
    <xf numFmtId="0" fontId="1" fillId="0" borderId="0"/>
  </cellStyleXfs>
  <cellXfs count="210">
    <xf numFmtId="0" fontId="0" fillId="0" borderId="0" xfId="0"/>
    <xf numFmtId="0" fontId="8" fillId="0" borderId="0" xfId="0" applyFont="1"/>
    <xf numFmtId="0" fontId="9" fillId="0" borderId="0" xfId="0" applyFont="1"/>
    <xf numFmtId="0" fontId="8" fillId="0" borderId="3" xfId="0" applyFont="1" applyBorder="1"/>
    <xf numFmtId="0" fontId="9" fillId="0" borderId="3" xfId="0" applyFont="1" applyBorder="1" applyAlignment="1">
      <alignment horizontal="center"/>
    </xf>
    <xf numFmtId="0" fontId="8" fillId="0" borderId="1" xfId="0" applyFont="1" applyBorder="1"/>
    <xf numFmtId="3" fontId="8" fillId="0" borderId="1" xfId="0" applyNumberFormat="1" applyFont="1" applyBorder="1" applyAlignment="1">
      <alignment horizontal="right"/>
    </xf>
    <xf numFmtId="3" fontId="10" fillId="0" borderId="0" xfId="0" applyNumberFormat="1" applyFont="1" applyAlignment="1">
      <alignment horizontal="right"/>
    </xf>
    <xf numFmtId="0" fontId="8" fillId="0" borderId="0" xfId="0" applyFont="1" applyBorder="1"/>
    <xf numFmtId="3" fontId="8" fillId="0" borderId="0" xfId="0" applyNumberFormat="1" applyFont="1" applyAlignment="1">
      <alignment horizontal="right"/>
    </xf>
    <xf numFmtId="3" fontId="8" fillId="0" borderId="3" xfId="0" applyNumberFormat="1" applyFont="1" applyBorder="1"/>
    <xf numFmtId="0" fontId="10" fillId="0" borderId="0" xfId="0" applyFont="1"/>
    <xf numFmtId="0" fontId="8" fillId="0" borderId="0" xfId="0" applyFont="1"/>
    <xf numFmtId="0" fontId="13" fillId="0" borderId="0" xfId="0" applyFont="1"/>
    <xf numFmtId="0" fontId="9" fillId="0" borderId="10" xfId="0" applyFont="1" applyBorder="1" applyAlignment="1">
      <alignment horizontal="center"/>
    </xf>
    <xf numFmtId="3" fontId="8" fillId="0" borderId="0" xfId="0" applyNumberFormat="1" applyFont="1"/>
    <xf numFmtId="0" fontId="9" fillId="0" borderId="0" xfId="0" applyFont="1"/>
    <xf numFmtId="0" fontId="10" fillId="0" borderId="0" xfId="0" applyFont="1" applyBorder="1" applyAlignment="1">
      <alignment horizontal="right"/>
    </xf>
    <xf numFmtId="3" fontId="8" fillId="0" borderId="0" xfId="0" applyNumberFormat="1" applyFont="1" applyBorder="1" applyAlignment="1">
      <alignment horizontal="right"/>
    </xf>
    <xf numFmtId="3" fontId="10" fillId="0" borderId="0" xfId="0" applyNumberFormat="1" applyFont="1" applyBorder="1" applyAlignment="1">
      <alignment horizontal="right"/>
    </xf>
    <xf numFmtId="3" fontId="8" fillId="0" borderId="14" xfId="0" applyNumberFormat="1" applyFont="1" applyBorder="1" applyAlignment="1">
      <alignment horizontal="right"/>
    </xf>
    <xf numFmtId="0" fontId="0" fillId="0" borderId="0" xfId="0"/>
    <xf numFmtId="0" fontId="8" fillId="0" borderId="0" xfId="0" applyFont="1"/>
    <xf numFmtId="0" fontId="8" fillId="0" borderId="0" xfId="0" applyFont="1" applyBorder="1"/>
    <xf numFmtId="3" fontId="8" fillId="0" borderId="0" xfId="0" applyNumberFormat="1" applyFont="1" applyBorder="1"/>
    <xf numFmtId="0" fontId="8" fillId="0" borderId="0" xfId="0" applyFont="1" applyBorder="1"/>
    <xf numFmtId="3" fontId="8" fillId="0" borderId="10" xfId="0" applyNumberFormat="1" applyFont="1" applyBorder="1"/>
    <xf numFmtId="0" fontId="12" fillId="0" borderId="0" xfId="2"/>
    <xf numFmtId="0" fontId="12" fillId="0" borderId="0" xfId="2" applyFill="1" applyAlignment="1"/>
    <xf numFmtId="0" fontId="0" fillId="0" borderId="0" xfId="0" applyFont="1"/>
    <xf numFmtId="0" fontId="8" fillId="2" borderId="0" xfId="0" applyFont="1" applyFill="1"/>
    <xf numFmtId="0" fontId="10" fillId="2" borderId="0" xfId="0" applyFont="1" applyFill="1"/>
    <xf numFmtId="0" fontId="0" fillId="2" borderId="0" xfId="0" applyFill="1"/>
    <xf numFmtId="0" fontId="23" fillId="0" borderId="0" xfId="0" applyNumberFormat="1" applyFont="1"/>
    <xf numFmtId="3" fontId="8" fillId="2" borderId="9" xfId="0" applyNumberFormat="1" applyFont="1" applyFill="1" applyBorder="1"/>
    <xf numFmtId="0" fontId="8" fillId="0" borderId="9" xfId="0" applyFont="1" applyBorder="1"/>
    <xf numFmtId="0" fontId="23" fillId="2" borderId="0" xfId="0" applyFont="1" applyFill="1"/>
    <xf numFmtId="0" fontId="10" fillId="2" borderId="0" xfId="0" applyFont="1" applyFill="1" applyAlignment="1">
      <alignment horizontal="left" vertical="center"/>
    </xf>
    <xf numFmtId="0" fontId="8" fillId="0" borderId="0" xfId="0" applyFont="1" applyAlignment="1">
      <alignment vertical="center"/>
    </xf>
    <xf numFmtId="0" fontId="8" fillId="0" borderId="9" xfId="0" applyFont="1" applyBorder="1" applyAlignment="1">
      <alignment horizontal="center" wrapText="1"/>
    </xf>
    <xf numFmtId="0" fontId="9" fillId="2" borderId="9" xfId="0" applyFont="1" applyFill="1" applyBorder="1" applyAlignment="1">
      <alignment horizontal="center" vertical="center"/>
    </xf>
    <xf numFmtId="0" fontId="9" fillId="2" borderId="15" xfId="0" applyNumberFormat="1" applyFont="1" applyFill="1" applyBorder="1" applyAlignment="1">
      <alignment vertical="center" wrapText="1"/>
    </xf>
    <xf numFmtId="0" fontId="8" fillId="2" borderId="7" xfId="0" applyNumberFormat="1" applyFont="1" applyFill="1" applyBorder="1" applyAlignment="1">
      <alignment horizontal="right"/>
    </xf>
    <xf numFmtId="0" fontId="8" fillId="2" borderId="5" xfId="0" applyNumberFormat="1" applyFont="1" applyFill="1" applyBorder="1" applyAlignment="1">
      <alignment horizontal="right"/>
    </xf>
    <xf numFmtId="0" fontId="9" fillId="2" borderId="4" xfId="0" applyNumberFormat="1" applyFont="1" applyFill="1" applyBorder="1" applyAlignment="1">
      <alignment vertical="center" wrapText="1"/>
    </xf>
    <xf numFmtId="0" fontId="9" fillId="2" borderId="9" xfId="0" applyNumberFormat="1" applyFont="1" applyFill="1" applyBorder="1" applyAlignment="1">
      <alignment vertical="center" wrapText="1"/>
    </xf>
    <xf numFmtId="0" fontId="0" fillId="0" borderId="10" xfId="0" applyBorder="1"/>
    <xf numFmtId="3" fontId="9" fillId="2" borderId="9" xfId="0" applyNumberFormat="1" applyFont="1" applyFill="1" applyBorder="1" applyAlignment="1">
      <alignment horizontal="center" vertical="center"/>
    </xf>
    <xf numFmtId="3" fontId="8" fillId="2" borderId="7" xfId="0" applyNumberFormat="1" applyFont="1" applyFill="1" applyBorder="1" applyAlignment="1">
      <alignment horizontal="center" vertical="center"/>
    </xf>
    <xf numFmtId="3" fontId="8" fillId="2" borderId="12" xfId="0" applyNumberFormat="1" applyFont="1" applyFill="1" applyBorder="1" applyAlignment="1">
      <alignment horizontal="center" vertical="center"/>
    </xf>
    <xf numFmtId="3" fontId="0" fillId="0" borderId="0" xfId="0" applyNumberFormat="1"/>
    <xf numFmtId="0" fontId="8" fillId="0" borderId="9" xfId="0" applyFont="1" applyBorder="1" applyAlignment="1">
      <alignment horizontal="center" vertical="center" wrapText="1"/>
    </xf>
    <xf numFmtId="0" fontId="9" fillId="0" borderId="0" xfId="1" applyFont="1" applyFill="1" applyAlignment="1"/>
    <xf numFmtId="0" fontId="8" fillId="0" borderId="0" xfId="1" applyFont="1"/>
    <xf numFmtId="0" fontId="11" fillId="0" borderId="0" xfId="1"/>
    <xf numFmtId="0" fontId="13" fillId="0" borderId="0" xfId="1" applyFont="1"/>
    <xf numFmtId="0" fontId="9" fillId="0" borderId="9" xfId="1" applyFont="1" applyFill="1" applyBorder="1"/>
    <xf numFmtId="0" fontId="9" fillId="0" borderId="2" xfId="1" applyFont="1" applyFill="1" applyBorder="1"/>
    <xf numFmtId="0" fontId="9" fillId="2" borderId="8" xfId="1" applyFont="1" applyFill="1" applyBorder="1"/>
    <xf numFmtId="0" fontId="25" fillId="0" borderId="0" xfId="1" applyFont="1"/>
    <xf numFmtId="0" fontId="9" fillId="0" borderId="12" xfId="1" applyFont="1" applyBorder="1"/>
    <xf numFmtId="0" fontId="9" fillId="2" borderId="7" xfId="1" applyFont="1" applyFill="1" applyBorder="1"/>
    <xf numFmtId="0" fontId="8" fillId="0" borderId="11" xfId="1" applyFont="1" applyBorder="1" applyAlignment="1">
      <alignment horizontal="right"/>
    </xf>
    <xf numFmtId="3" fontId="8" fillId="0" borderId="0" xfId="1" applyNumberFormat="1" applyFont="1" applyBorder="1" applyAlignment="1">
      <alignment horizontal="right"/>
    </xf>
    <xf numFmtId="164" fontId="8" fillId="0" borderId="0" xfId="1" applyNumberFormat="1" applyFont="1" applyBorder="1" applyAlignment="1">
      <alignment horizontal="right"/>
    </xf>
    <xf numFmtId="164" fontId="25" fillId="0" borderId="0" xfId="1" applyNumberFormat="1" applyFont="1" applyBorder="1"/>
    <xf numFmtId="164" fontId="25" fillId="2" borderId="6" xfId="1" applyNumberFormat="1" applyFont="1" applyFill="1" applyBorder="1"/>
    <xf numFmtId="0" fontId="8" fillId="0" borderId="7" xfId="1" applyFont="1" applyBorder="1" applyAlignment="1">
      <alignment horizontal="right"/>
    </xf>
    <xf numFmtId="164" fontId="8" fillId="0" borderId="0" xfId="5" applyNumberFormat="1" applyFont="1" applyBorder="1" applyAlignment="1">
      <alignment horizontal="right"/>
    </xf>
    <xf numFmtId="3" fontId="8" fillId="2" borderId="0" xfId="1" applyNumberFormat="1" applyFont="1" applyFill="1" applyBorder="1" applyAlignment="1">
      <alignment horizontal="right"/>
    </xf>
    <xf numFmtId="164" fontId="8" fillId="2" borderId="0" xfId="5" applyNumberFormat="1" applyFont="1" applyFill="1" applyBorder="1" applyAlignment="1">
      <alignment horizontal="right"/>
    </xf>
    <xf numFmtId="3" fontId="8" fillId="0" borderId="0" xfId="1" applyNumberFormat="1" applyFont="1" applyFill="1" applyBorder="1" applyAlignment="1">
      <alignment horizontal="right"/>
    </xf>
    <xf numFmtId="3" fontId="8" fillId="2" borderId="9" xfId="47" applyNumberFormat="1" applyFont="1" applyFill="1" applyBorder="1"/>
    <xf numFmtId="0" fontId="8" fillId="0" borderId="10" xfId="0" applyFont="1" applyBorder="1"/>
    <xf numFmtId="0" fontId="8" fillId="0" borderId="0" xfId="0" quotePrefix="1" applyFont="1" applyAlignment="1">
      <alignment horizontal="right"/>
    </xf>
    <xf numFmtId="0" fontId="8" fillId="0" borderId="0" xfId="0" quotePrefix="1" applyFont="1" applyBorder="1" applyAlignment="1">
      <alignment horizontal="right"/>
    </xf>
    <xf numFmtId="0" fontId="8" fillId="0" borderId="12" xfId="1" applyFont="1" applyBorder="1" applyAlignment="1">
      <alignment horizontal="right"/>
    </xf>
    <xf numFmtId="0" fontId="8" fillId="0" borderId="0" xfId="1" applyFont="1"/>
    <xf numFmtId="0" fontId="8" fillId="0" borderId="0" xfId="1" applyFont="1"/>
    <xf numFmtId="3" fontId="8" fillId="0" borderId="16" xfId="1" applyNumberFormat="1" applyFont="1" applyBorder="1" applyAlignment="1">
      <alignment horizontal="right"/>
    </xf>
    <xf numFmtId="3" fontId="8" fillId="0" borderId="10" xfId="1" applyNumberFormat="1" applyFont="1" applyBorder="1" applyAlignment="1">
      <alignment horizontal="right"/>
    </xf>
    <xf numFmtId="3" fontId="8" fillId="2" borderId="10" xfId="1" applyNumberFormat="1" applyFont="1" applyFill="1" applyBorder="1" applyAlignment="1">
      <alignment horizontal="right"/>
    </xf>
    <xf numFmtId="164" fontId="8" fillId="0" borderId="10" xfId="1" applyNumberFormat="1" applyFont="1" applyBorder="1" applyAlignment="1">
      <alignment horizontal="right"/>
    </xf>
    <xf numFmtId="3" fontId="8" fillId="0" borderId="13" xfId="1" applyNumberFormat="1" applyFont="1" applyBorder="1" applyAlignment="1">
      <alignment horizontal="right"/>
    </xf>
    <xf numFmtId="3" fontId="9" fillId="0" borderId="4" xfId="1" applyNumberFormat="1" applyFont="1" applyFill="1" applyBorder="1" applyAlignment="1">
      <alignment horizontal="right"/>
    </xf>
    <xf numFmtId="3" fontId="9" fillId="0" borderId="2" xfId="1" applyNumberFormat="1" applyFont="1" applyFill="1" applyBorder="1" applyAlignment="1">
      <alignment horizontal="right"/>
    </xf>
    <xf numFmtId="3" fontId="9" fillId="2" borderId="4" xfId="1" applyNumberFormat="1" applyFont="1" applyFill="1" applyBorder="1" applyAlignment="1">
      <alignment horizontal="right"/>
    </xf>
    <xf numFmtId="3" fontId="9" fillId="2" borderId="2" xfId="1" applyNumberFormat="1" applyFont="1" applyFill="1" applyBorder="1" applyAlignment="1">
      <alignment horizontal="right"/>
    </xf>
    <xf numFmtId="3" fontId="9" fillId="2" borderId="8" xfId="1" applyNumberFormat="1" applyFont="1" applyFill="1" applyBorder="1" applyAlignment="1">
      <alignment horizontal="right"/>
    </xf>
    <xf numFmtId="0" fontId="0" fillId="0" borderId="0" xfId="0" applyFont="1" applyFill="1"/>
    <xf numFmtId="0" fontId="9" fillId="2" borderId="0" xfId="0" applyFont="1" applyFill="1"/>
    <xf numFmtId="0" fontId="9" fillId="2" borderId="9" xfId="1" applyFont="1" applyFill="1" applyBorder="1"/>
    <xf numFmtId="0" fontId="9" fillId="2" borderId="10" xfId="0" applyFont="1" applyFill="1" applyBorder="1" applyAlignment="1">
      <alignment horizontal="center"/>
    </xf>
    <xf numFmtId="0" fontId="8" fillId="2" borderId="0" xfId="0" quotePrefix="1" applyFont="1" applyFill="1" applyAlignment="1">
      <alignment horizontal="right"/>
    </xf>
    <xf numFmtId="0" fontId="8" fillId="2" borderId="10" xfId="0" applyFont="1" applyFill="1" applyBorder="1"/>
    <xf numFmtId="3" fontId="8" fillId="2" borderId="9" xfId="0" applyNumberFormat="1" applyFont="1" applyFill="1" applyBorder="1" applyAlignment="1">
      <alignment horizontal="right"/>
    </xf>
    <xf numFmtId="0" fontId="9" fillId="2" borderId="0" xfId="0" applyNumberFormat="1" applyFont="1" applyFill="1"/>
    <xf numFmtId="0" fontId="10" fillId="2" borderId="0" xfId="0" applyNumberFormat="1" applyFont="1" applyFill="1"/>
    <xf numFmtId="0" fontId="24" fillId="2" borderId="0" xfId="0" applyNumberFormat="1" applyFont="1" applyFill="1"/>
    <xf numFmtId="0" fontId="22" fillId="2" borderId="0" xfId="0" applyNumberFormat="1" applyFont="1" applyFill="1"/>
    <xf numFmtId="0" fontId="23" fillId="2" borderId="0" xfId="0" applyNumberFormat="1" applyFont="1" applyFill="1"/>
    <xf numFmtId="0" fontId="9" fillId="2" borderId="0" xfId="0" applyNumberFormat="1" applyFont="1" applyFill="1" applyAlignment="1">
      <alignment vertical="center"/>
    </xf>
    <xf numFmtId="0" fontId="9" fillId="2" borderId="9" xfId="0" applyNumberFormat="1" applyFont="1" applyFill="1" applyBorder="1" applyAlignment="1">
      <alignment horizontal="center" vertical="center"/>
    </xf>
    <xf numFmtId="0" fontId="9" fillId="2" borderId="9" xfId="0" applyNumberFormat="1" applyFont="1" applyFill="1" applyBorder="1"/>
    <xf numFmtId="3" fontId="8" fillId="2" borderId="8" xfId="0" applyNumberFormat="1" applyFont="1" applyFill="1" applyBorder="1" applyAlignment="1">
      <alignment horizontal="right"/>
    </xf>
    <xf numFmtId="3" fontId="8" fillId="2" borderId="8" xfId="47" applyNumberFormat="1" applyFont="1" applyFill="1" applyBorder="1"/>
    <xf numFmtId="0" fontId="8" fillId="2" borderId="0" xfId="0" applyNumberFormat="1" applyFont="1" applyFill="1"/>
    <xf numFmtId="3" fontId="8" fillId="2" borderId="0" xfId="0" applyNumberFormat="1" applyFont="1" applyFill="1"/>
    <xf numFmtId="3" fontId="23" fillId="2" borderId="0" xfId="0" applyNumberFormat="1" applyFont="1" applyFill="1"/>
    <xf numFmtId="0" fontId="13" fillId="2" borderId="0" xfId="0" applyFont="1" applyFill="1"/>
    <xf numFmtId="3" fontId="8" fillId="2" borderId="9" xfId="0" applyNumberFormat="1" applyFont="1" applyFill="1" applyBorder="1" applyAlignment="1">
      <alignment horizontal="center" vertical="center"/>
    </xf>
    <xf numFmtId="0" fontId="9" fillId="2" borderId="4" xfId="0" applyNumberFormat="1" applyFont="1" applyFill="1" applyBorder="1" applyAlignment="1">
      <alignment vertical="top" wrapText="1"/>
    </xf>
    <xf numFmtId="3" fontId="9" fillId="2" borderId="12" xfId="0" applyNumberFormat="1" applyFont="1" applyFill="1" applyBorder="1" applyAlignment="1">
      <alignment horizontal="center" vertical="center"/>
    </xf>
    <xf numFmtId="164" fontId="9" fillId="2" borderId="8" xfId="35" applyNumberFormat="1" applyFont="1" applyFill="1" applyBorder="1"/>
    <xf numFmtId="164" fontId="9" fillId="2" borderId="9" xfId="45" applyNumberFormat="1" applyFont="1" applyFill="1" applyBorder="1"/>
    <xf numFmtId="164" fontId="8" fillId="2" borderId="7" xfId="1" applyNumberFormat="1" applyFont="1" applyFill="1" applyBorder="1"/>
    <xf numFmtId="3" fontId="8" fillId="2" borderId="13" xfId="1" applyNumberFormat="1" applyFont="1" applyFill="1" applyBorder="1" applyAlignment="1">
      <alignment horizontal="right"/>
    </xf>
    <xf numFmtId="3" fontId="8" fillId="2" borderId="12" xfId="1" quotePrefix="1" applyNumberFormat="1" applyFont="1" applyFill="1" applyBorder="1" applyAlignment="1">
      <alignment horizontal="right"/>
    </xf>
    <xf numFmtId="164" fontId="9" fillId="0" borderId="2" xfId="35" applyNumberFormat="1" applyFont="1" applyFill="1" applyBorder="1" applyAlignment="1">
      <alignment horizontal="right"/>
    </xf>
    <xf numFmtId="164" fontId="9" fillId="0" borderId="2" xfId="35" applyNumberFormat="1" applyFont="1" applyFill="1" applyBorder="1"/>
    <xf numFmtId="164" fontId="9" fillId="0" borderId="8" xfId="35" applyNumberFormat="1" applyFont="1" applyFill="1" applyBorder="1"/>
    <xf numFmtId="164" fontId="8" fillId="0" borderId="0" xfId="1" applyNumberFormat="1" applyFont="1" applyBorder="1"/>
    <xf numFmtId="164" fontId="8" fillId="2" borderId="6" xfId="1" applyNumberFormat="1" applyFont="1" applyFill="1" applyBorder="1"/>
    <xf numFmtId="164" fontId="8" fillId="0" borderId="10" xfId="1" applyNumberFormat="1" applyFont="1" applyBorder="1"/>
    <xf numFmtId="0" fontId="9" fillId="0" borderId="0" xfId="0" applyFont="1" applyFill="1"/>
    <xf numFmtId="0" fontId="0" fillId="0" borderId="0" xfId="0" applyFill="1"/>
    <xf numFmtId="0" fontId="8" fillId="0" borderId="0" xfId="1" applyFont="1"/>
    <xf numFmtId="0" fontId="8" fillId="3" borderId="0" xfId="0" applyFont="1" applyFill="1"/>
    <xf numFmtId="0" fontId="0" fillId="3" borderId="0" xfId="0" applyFont="1" applyFill="1"/>
    <xf numFmtId="9" fontId="8" fillId="2" borderId="0" xfId="4" applyFont="1" applyFill="1"/>
    <xf numFmtId="9" fontId="23" fillId="2" borderId="0" xfId="4" applyFont="1" applyFill="1"/>
    <xf numFmtId="0" fontId="13" fillId="0" borderId="0" xfId="7" applyFont="1"/>
    <xf numFmtId="0" fontId="23" fillId="0" borderId="0" xfId="7" applyFont="1" applyAlignment="1">
      <alignment vertical="center"/>
    </xf>
    <xf numFmtId="0" fontId="28" fillId="2" borderId="0" xfId="2" applyFont="1" applyFill="1"/>
    <xf numFmtId="0" fontId="28" fillId="0" borderId="0" xfId="2" applyFont="1"/>
    <xf numFmtId="0" fontId="28" fillId="0" borderId="0" xfId="2" applyNumberFormat="1" applyFont="1"/>
    <xf numFmtId="0" fontId="28" fillId="0" borderId="0" xfId="2" applyFont="1" applyFill="1"/>
    <xf numFmtId="0" fontId="9" fillId="0" borderId="9" xfId="0" applyFont="1" applyBorder="1" applyAlignment="1">
      <alignment horizontal="center"/>
    </xf>
    <xf numFmtId="0" fontId="8" fillId="0" borderId="18" xfId="0" applyFont="1" applyBorder="1"/>
    <xf numFmtId="0" fontId="8" fillId="0" borderId="11" xfId="0" applyFont="1" applyBorder="1"/>
    <xf numFmtId="0" fontId="8" fillId="0" borderId="19" xfId="0" applyFont="1" applyBorder="1"/>
    <xf numFmtId="0" fontId="8" fillId="0" borderId="7" xfId="0" applyFont="1" applyBorder="1"/>
    <xf numFmtId="0" fontId="8" fillId="0" borderId="20" xfId="0" applyFont="1" applyBorder="1"/>
    <xf numFmtId="0" fontId="8" fillId="0" borderId="21" xfId="0" applyFont="1" applyBorder="1"/>
    <xf numFmtId="0" fontId="8" fillId="0" borderId="12" xfId="0" applyFont="1" applyBorder="1"/>
    <xf numFmtId="0" fontId="9" fillId="0" borderId="9" xfId="0" applyFont="1" applyBorder="1" applyAlignment="1">
      <alignment horizontal="right"/>
    </xf>
    <xf numFmtId="0" fontId="9" fillId="0" borderId="9" xfId="0" applyFont="1" applyBorder="1"/>
    <xf numFmtId="0" fontId="30" fillId="0" borderId="10" xfId="0" applyFont="1" applyBorder="1" applyAlignment="1">
      <alignment horizontal="center"/>
    </xf>
    <xf numFmtId="0" fontId="30" fillId="0" borderId="9" xfId="0" applyFont="1" applyBorder="1" applyAlignment="1">
      <alignment horizontal="center"/>
    </xf>
    <xf numFmtId="0" fontId="30" fillId="0" borderId="4" xfId="0" applyFont="1" applyBorder="1" applyAlignment="1">
      <alignment horizontal="center"/>
    </xf>
    <xf numFmtId="0" fontId="29" fillId="0" borderId="7" xfId="0" applyFont="1" applyBorder="1"/>
    <xf numFmtId="9" fontId="29" fillId="0" borderId="6" xfId="23" applyFont="1" applyFill="1" applyBorder="1"/>
    <xf numFmtId="0" fontId="29" fillId="0" borderId="0" xfId="0" applyFont="1"/>
    <xf numFmtId="9" fontId="29" fillId="0" borderId="7" xfId="23" applyFont="1" applyFill="1" applyBorder="1"/>
    <xf numFmtId="0" fontId="29" fillId="0" borderId="5" xfId="0" applyFont="1" applyBorder="1"/>
    <xf numFmtId="1" fontId="29" fillId="0" borderId="6" xfId="0" applyNumberFormat="1" applyFont="1" applyBorder="1"/>
    <xf numFmtId="0" fontId="9" fillId="0" borderId="9" xfId="0" applyFont="1" applyBorder="1" applyAlignment="1">
      <alignment horizontal="right" wrapText="1"/>
    </xf>
    <xf numFmtId="0" fontId="30" fillId="0" borderId="9" xfId="0" applyFont="1" applyBorder="1" applyAlignment="1">
      <alignment horizontal="right" vertical="center"/>
    </xf>
    <xf numFmtId="9" fontId="30" fillId="0" borderId="9" xfId="23" applyFont="1" applyFill="1" applyBorder="1" applyAlignment="1">
      <alignment horizontal="right" vertical="center"/>
    </xf>
    <xf numFmtId="0" fontId="30" fillId="0" borderId="4" xfId="0" applyFont="1" applyBorder="1" applyAlignment="1">
      <alignment horizontal="right" vertical="center"/>
    </xf>
    <xf numFmtId="1" fontId="30" fillId="0" borderId="8" xfId="0" applyNumberFormat="1" applyFont="1" applyBorder="1" applyAlignment="1">
      <alignment horizontal="right" vertical="center"/>
    </xf>
    <xf numFmtId="3" fontId="30" fillId="0" borderId="9" xfId="0" applyNumberFormat="1" applyFont="1" applyBorder="1"/>
    <xf numFmtId="9" fontId="30" fillId="0" borderId="9" xfId="23" quotePrefix="1" applyFont="1" applyFill="1" applyBorder="1" applyAlignment="1">
      <alignment horizontal="center"/>
    </xf>
    <xf numFmtId="3" fontId="30" fillId="0" borderId="4" xfId="0" applyNumberFormat="1" applyFont="1" applyBorder="1" applyAlignment="1">
      <alignment horizontal="right"/>
    </xf>
    <xf numFmtId="9" fontId="30" fillId="0" borderId="9" xfId="23" applyFont="1" applyFill="1" applyBorder="1"/>
    <xf numFmtId="3" fontId="30" fillId="0" borderId="4" xfId="0" applyNumberFormat="1" applyFont="1" applyBorder="1"/>
    <xf numFmtId="1" fontId="30" fillId="0" borderId="9" xfId="0" applyNumberFormat="1" applyFont="1" applyBorder="1"/>
    <xf numFmtId="0" fontId="13" fillId="0" borderId="5" xfId="0" applyFont="1" applyBorder="1" applyAlignment="1">
      <alignment horizontal="center" wrapText="1"/>
    </xf>
    <xf numFmtId="0" fontId="13" fillId="0" borderId="0" xfId="0" applyFont="1" applyAlignment="1">
      <alignment horizontal="center" wrapText="1"/>
    </xf>
    <xf numFmtId="0" fontId="9" fillId="2" borderId="4" xfId="0" applyNumberFormat="1" applyFont="1" applyFill="1" applyBorder="1" applyAlignment="1">
      <alignment horizontal="center" vertical="center" wrapText="1"/>
    </xf>
    <xf numFmtId="0" fontId="9" fillId="2" borderId="8" xfId="0" applyNumberFormat="1" applyFont="1" applyFill="1" applyBorder="1" applyAlignment="1">
      <alignment horizontal="center" vertical="center" wrapText="1"/>
    </xf>
    <xf numFmtId="0" fontId="9" fillId="2" borderId="11" xfId="0" applyNumberFormat="1" applyFont="1" applyFill="1" applyBorder="1" applyAlignment="1">
      <alignment horizontal="center" vertical="center" wrapText="1"/>
    </xf>
    <xf numFmtId="0" fontId="9" fillId="2" borderId="7" xfId="0" applyNumberFormat="1" applyFont="1" applyFill="1" applyBorder="1" applyAlignment="1">
      <alignment horizontal="center" vertical="center" wrapText="1"/>
    </xf>
    <xf numFmtId="0" fontId="9" fillId="2" borderId="12" xfId="0" applyNumberFormat="1" applyFont="1" applyFill="1" applyBorder="1" applyAlignment="1">
      <alignment horizontal="center" vertical="center" wrapText="1"/>
    </xf>
    <xf numFmtId="0" fontId="9" fillId="2" borderId="17" xfId="0" applyNumberFormat="1" applyFont="1" applyFill="1" applyBorder="1" applyAlignment="1">
      <alignment horizontal="center" vertical="center" wrapText="1"/>
    </xf>
    <xf numFmtId="0" fontId="8" fillId="0" borderId="0" xfId="1" applyFont="1"/>
    <xf numFmtId="0" fontId="29" fillId="0" borderId="11" xfId="0" applyFont="1" applyBorder="1" applyAlignment="1">
      <alignment horizontal="center"/>
    </xf>
    <xf numFmtId="0" fontId="29" fillId="0" borderId="12" xfId="0" applyFont="1" applyBorder="1" applyAlignment="1">
      <alignment horizont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30" fillId="0" borderId="17" xfId="0" applyFont="1" applyBorder="1" applyAlignment="1">
      <alignment horizontal="center" vertical="center"/>
    </xf>
    <xf numFmtId="0" fontId="30" fillId="0" borderId="13" xfId="0" applyFont="1" applyBorder="1" applyAlignment="1">
      <alignment horizontal="center" vertical="center"/>
    </xf>
    <xf numFmtId="0" fontId="30" fillId="0" borderId="2" xfId="0" applyFont="1" applyBorder="1" applyAlignment="1">
      <alignment horizontal="center"/>
    </xf>
    <xf numFmtId="0" fontId="30" fillId="0" borderId="4" xfId="0" applyFont="1" applyBorder="1" applyAlignment="1">
      <alignment horizontal="center"/>
    </xf>
    <xf numFmtId="0" fontId="30" fillId="0" borderId="8" xfId="0" applyFont="1" applyBorder="1" applyAlignment="1">
      <alignment horizontal="center"/>
    </xf>
    <xf numFmtId="0" fontId="8" fillId="4" borderId="0" xfId="0" applyFont="1" applyFill="1"/>
    <xf numFmtId="0" fontId="8" fillId="2" borderId="9" xfId="0" applyFont="1" applyFill="1" applyBorder="1"/>
    <xf numFmtId="0" fontId="27" fillId="2" borderId="9" xfId="0" applyFont="1" applyFill="1" applyBorder="1" applyAlignment="1">
      <alignment horizontal="right" vertical="center"/>
    </xf>
    <xf numFmtId="0" fontId="27" fillId="2" borderId="9" xfId="0" applyFont="1" applyFill="1" applyBorder="1" applyAlignment="1">
      <alignment horizontal="right" vertical="center" wrapText="1"/>
    </xf>
    <xf numFmtId="3" fontId="27" fillId="2" borderId="9" xfId="0" applyNumberFormat="1" applyFont="1" applyFill="1" applyBorder="1" applyAlignment="1">
      <alignment horizontal="right" vertical="center"/>
    </xf>
    <xf numFmtId="3" fontId="27" fillId="2" borderId="9" xfId="0" applyNumberFormat="1" applyFont="1" applyFill="1" applyBorder="1" applyAlignment="1">
      <alignment horizontal="right" vertical="center" wrapText="1"/>
    </xf>
    <xf numFmtId="0" fontId="8" fillId="2" borderId="14" xfId="0" applyFont="1" applyFill="1" applyBorder="1" applyAlignment="1">
      <alignment horizontal="left" wrapText="1"/>
    </xf>
    <xf numFmtId="0" fontId="8" fillId="2" borderId="0" xfId="0" applyFont="1" applyFill="1" applyBorder="1" applyAlignment="1">
      <alignment horizontal="left" wrapText="1"/>
    </xf>
    <xf numFmtId="0" fontId="8" fillId="2" borderId="0" xfId="0" applyFont="1" applyFill="1" applyAlignment="1">
      <alignment horizontal="left" wrapText="1"/>
    </xf>
    <xf numFmtId="0" fontId="9" fillId="2" borderId="9" xfId="0" applyFont="1" applyFill="1" applyBorder="1" applyAlignment="1">
      <alignment horizontal="center" vertical="center" wrapText="1"/>
    </xf>
    <xf numFmtId="0" fontId="8" fillId="2" borderId="9" xfId="5" applyNumberFormat="1" applyFont="1" applyFill="1" applyBorder="1" applyAlignment="1">
      <alignment horizontal="right"/>
    </xf>
    <xf numFmtId="9" fontId="8" fillId="2" borderId="9" xfId="4" applyFont="1" applyFill="1" applyBorder="1"/>
    <xf numFmtId="164" fontId="8" fillId="2" borderId="9" xfId="5" applyNumberFormat="1" applyFont="1" applyFill="1" applyBorder="1"/>
    <xf numFmtId="164" fontId="8" fillId="2" borderId="9" xfId="5" applyNumberFormat="1" applyFont="1" applyFill="1" applyBorder="1" applyAlignment="1">
      <alignment horizontal="right"/>
    </xf>
    <xf numFmtId="0" fontId="9" fillId="2" borderId="9" xfId="0" applyNumberFormat="1" applyFont="1" applyFill="1" applyBorder="1" applyAlignment="1">
      <alignment horizontal="center" vertical="center" wrapText="1"/>
    </xf>
    <xf numFmtId="3" fontId="8" fillId="2" borderId="9" xfId="0" applyNumberFormat="1" applyFont="1" applyFill="1" applyBorder="1" applyAlignment="1">
      <alignment horizontal="center" vertical="center" wrapText="1"/>
    </xf>
    <xf numFmtId="9" fontId="8" fillId="2" borderId="9" xfId="4" applyFont="1" applyFill="1" applyBorder="1" applyAlignment="1">
      <alignment horizontal="center" vertical="center"/>
    </xf>
    <xf numFmtId="3" fontId="8" fillId="2" borderId="11" xfId="0" applyNumberFormat="1" applyFont="1" applyFill="1" applyBorder="1" applyAlignment="1">
      <alignment horizontal="center" vertical="center"/>
    </xf>
    <xf numFmtId="3" fontId="9" fillId="2" borderId="4"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3" fontId="8" fillId="2" borderId="16" xfId="0" applyNumberFormat="1" applyFont="1" applyFill="1" applyBorder="1" applyAlignment="1">
      <alignment horizontal="center" vertical="center"/>
    </xf>
    <xf numFmtId="0" fontId="8" fillId="2" borderId="14" xfId="0" applyFont="1" applyFill="1" applyBorder="1" applyAlignment="1">
      <alignment horizontal="left" vertical="top" wrapText="1"/>
    </xf>
    <xf numFmtId="164" fontId="11" fillId="0" borderId="0" xfId="1" applyNumberFormat="1"/>
    <xf numFmtId="0" fontId="10" fillId="2" borderId="0" xfId="1" applyFont="1" applyFill="1"/>
    <xf numFmtId="0" fontId="31" fillId="0" borderId="0" xfId="0" applyFont="1"/>
  </cellXfs>
  <cellStyles count="49">
    <cellStyle name="Euro" xfId="6" xr:uid="{00000000-0005-0000-0000-000000000000}"/>
    <cellStyle name="Excel Built-in Comma" xfId="11" xr:uid="{00000000-0005-0000-0000-000001000000}"/>
    <cellStyle name="Excel Built-in Currency" xfId="19" xr:uid="{00000000-0005-0000-0000-000002000000}"/>
    <cellStyle name="Excel Built-in Normal" xfId="16" xr:uid="{00000000-0005-0000-0000-000003000000}"/>
    <cellStyle name="Excel Built-in Percent" xfId="21" xr:uid="{00000000-0005-0000-0000-000004000000}"/>
    <cellStyle name="Excel_BuiltIn_Currency" xfId="20" xr:uid="{00000000-0005-0000-0000-000005000000}"/>
    <cellStyle name="Lien hypertexte" xfId="2" builtinId="8"/>
    <cellStyle name="Lien hypertexte 2" xfId="3" xr:uid="{00000000-0005-0000-0000-000007000000}"/>
    <cellStyle name="Milliers" xfId="5" builtinId="3"/>
    <cellStyle name="Milliers 2" xfId="27" xr:uid="{00000000-0005-0000-0000-000009000000}"/>
    <cellStyle name="Milliers 3" xfId="30" xr:uid="{00000000-0005-0000-0000-00000A000000}"/>
    <cellStyle name="Milliers 4" xfId="35" xr:uid="{00000000-0005-0000-0000-00000B000000}"/>
    <cellStyle name="Milliers 4 2" xfId="45" xr:uid="{00000000-0005-0000-0000-00000C000000}"/>
    <cellStyle name="Milliers 5" xfId="36" xr:uid="{00000000-0005-0000-0000-00000D000000}"/>
    <cellStyle name="Monétaire 2" xfId="17" xr:uid="{00000000-0005-0000-0000-00000F000000}"/>
    <cellStyle name="Monétaire 2 2" xfId="41" xr:uid="{00000000-0005-0000-0000-000010000000}"/>
    <cellStyle name="Monétaire 3" xfId="18" xr:uid="{00000000-0005-0000-0000-000011000000}"/>
    <cellStyle name="Monétaire 4" xfId="13" xr:uid="{00000000-0005-0000-0000-000012000000}"/>
    <cellStyle name="Monétaire 4 2" xfId="38" xr:uid="{00000000-0005-0000-0000-000013000000}"/>
    <cellStyle name="Monétaire 5" xfId="46" xr:uid="{00000000-0005-0000-0000-000014000000}"/>
    <cellStyle name="Normal" xfId="0" builtinId="0"/>
    <cellStyle name="Normal 10" xfId="48" xr:uid="{5EDE457F-6C8F-4CBC-98E9-2CB14BEC852A}"/>
    <cellStyle name="Normal 2" xfId="1" xr:uid="{00000000-0005-0000-0000-000016000000}"/>
    <cellStyle name="Normal 2 2" xfId="10" xr:uid="{00000000-0005-0000-0000-000017000000}"/>
    <cellStyle name="Normal 2 3" xfId="32" xr:uid="{00000000-0005-0000-0000-000018000000}"/>
    <cellStyle name="Normal 2_Graphique 2" xfId="28" xr:uid="{00000000-0005-0000-0000-000019000000}"/>
    <cellStyle name="Normal 3" xfId="7" xr:uid="{00000000-0005-0000-0000-00001A000000}"/>
    <cellStyle name="Normal 3 2" xfId="12" xr:uid="{00000000-0005-0000-0000-00001B000000}"/>
    <cellStyle name="Normal 3 3" xfId="25" xr:uid="{00000000-0005-0000-0000-00001C000000}"/>
    <cellStyle name="Normal 3 3 2" xfId="42" xr:uid="{00000000-0005-0000-0000-00001D000000}"/>
    <cellStyle name="Normal 3 3 3" xfId="47" xr:uid="{00000000-0005-0000-0000-00001E000000}"/>
    <cellStyle name="Normal 3 4" xfId="26" xr:uid="{00000000-0005-0000-0000-00001F000000}"/>
    <cellStyle name="Normal 3 4 2" xfId="43" xr:uid="{00000000-0005-0000-0000-000020000000}"/>
    <cellStyle name="Normal 3 5" xfId="37" xr:uid="{00000000-0005-0000-0000-000021000000}"/>
    <cellStyle name="Normal 4" xfId="14" xr:uid="{00000000-0005-0000-0000-000022000000}"/>
    <cellStyle name="Normal 4 2" xfId="39" xr:uid="{00000000-0005-0000-0000-000023000000}"/>
    <cellStyle name="Normal 5" xfId="8" xr:uid="{00000000-0005-0000-0000-000024000000}"/>
    <cellStyle name="Normal 6" xfId="29" xr:uid="{00000000-0005-0000-0000-000025000000}"/>
    <cellStyle name="Normal 7" xfId="24" xr:uid="{00000000-0005-0000-0000-000026000000}"/>
    <cellStyle name="Normal 8" xfId="33" xr:uid="{00000000-0005-0000-0000-000027000000}"/>
    <cellStyle name="Normal 9" xfId="34" xr:uid="{00000000-0005-0000-0000-000028000000}"/>
    <cellStyle name="Normal 9 2" xfId="44" xr:uid="{00000000-0005-0000-0000-000029000000}"/>
    <cellStyle name="Pourcentage" xfId="4" builtinId="5"/>
    <cellStyle name="Pourcentage 2" xfId="15" xr:uid="{00000000-0005-0000-0000-00002B000000}"/>
    <cellStyle name="Pourcentage 2 2" xfId="23" xr:uid="{00000000-0005-0000-0000-00002C000000}"/>
    <cellStyle name="Pourcentage 2 3" xfId="40" xr:uid="{00000000-0005-0000-0000-00002D000000}"/>
    <cellStyle name="Pourcentage 3" xfId="31" xr:uid="{00000000-0005-0000-0000-00002E000000}"/>
    <cellStyle name="TableStyleLight1" xfId="22" xr:uid="{00000000-0005-0000-0000-00002F000000}"/>
    <cellStyle name="Texte explicatif 2" xfId="9" xr:uid="{00000000-0005-0000-0000-000030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729FCF"/>
      <rgbColor rgb="FF993366"/>
      <rgbColor rgb="FFFFFFCC"/>
      <rgbColor rgb="FFCCFFFF"/>
      <rgbColor rgb="FF660066"/>
      <rgbColor rgb="FFFF8080"/>
      <rgbColor rgb="FF0084D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3465A4"/>
      <rgbColor rgb="FFB3B3B3"/>
      <rgbColor rgb="FF00458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13"/>
  <sheetViews>
    <sheetView zoomScaleNormal="100" workbookViewId="0"/>
  </sheetViews>
  <sheetFormatPr baseColWidth="10" defaultColWidth="9.140625" defaultRowHeight="12.75"/>
  <cols>
    <col min="1" max="5" width="11.42578125" style="1"/>
    <col min="6" max="6" width="57.42578125" style="1" bestFit="1" customWidth="1"/>
    <col min="7" max="1025" width="11.42578125" style="1"/>
  </cols>
  <sheetData>
    <row r="1" spans="1:1025">
      <c r="A1" s="2" t="s">
        <v>0</v>
      </c>
      <c r="AMF1"/>
      <c r="AMG1"/>
      <c r="AMH1"/>
      <c r="AMI1"/>
      <c r="AMJ1"/>
      <c r="AMK1"/>
    </row>
    <row r="2" spans="1:1025">
      <c r="B2" s="22"/>
      <c r="AMF2"/>
      <c r="AMG2"/>
      <c r="AMH2"/>
      <c r="AMI2"/>
      <c r="AMJ2"/>
      <c r="AMK2"/>
    </row>
    <row r="3" spans="1:1025">
      <c r="A3" s="12"/>
      <c r="B3" s="27" t="s">
        <v>18</v>
      </c>
      <c r="C3" s="12"/>
      <c r="D3" s="12"/>
      <c r="E3" s="12"/>
      <c r="F3" s="12"/>
      <c r="G3" s="13"/>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c r="IW3" s="12"/>
      <c r="IX3" s="12"/>
      <c r="IY3" s="12"/>
      <c r="IZ3" s="12"/>
      <c r="JA3" s="12"/>
      <c r="JB3" s="12"/>
      <c r="JC3" s="12"/>
      <c r="JD3" s="12"/>
      <c r="JE3" s="12"/>
      <c r="JF3" s="12"/>
      <c r="JG3" s="12"/>
      <c r="JH3" s="12"/>
      <c r="JI3" s="12"/>
      <c r="JJ3" s="12"/>
      <c r="JK3" s="12"/>
      <c r="JL3" s="12"/>
      <c r="JM3" s="12"/>
      <c r="JN3" s="12"/>
      <c r="JO3" s="12"/>
      <c r="JP3" s="12"/>
      <c r="JQ3" s="12"/>
      <c r="JR3" s="12"/>
      <c r="JS3" s="12"/>
      <c r="JT3" s="12"/>
      <c r="JU3" s="12"/>
      <c r="JV3" s="12"/>
      <c r="JW3" s="12"/>
      <c r="JX3" s="12"/>
      <c r="JY3" s="12"/>
      <c r="JZ3" s="12"/>
      <c r="KA3" s="12"/>
      <c r="KB3" s="12"/>
      <c r="KC3" s="12"/>
      <c r="KD3" s="12"/>
      <c r="KE3" s="12"/>
      <c r="KF3" s="12"/>
      <c r="KG3" s="12"/>
      <c r="KH3" s="12"/>
      <c r="KI3" s="12"/>
      <c r="KJ3" s="12"/>
      <c r="KK3" s="12"/>
      <c r="KL3" s="12"/>
      <c r="KM3" s="12"/>
      <c r="KN3" s="12"/>
      <c r="KO3" s="12"/>
      <c r="KP3" s="12"/>
      <c r="KQ3" s="12"/>
      <c r="KR3" s="12"/>
      <c r="KS3" s="12"/>
      <c r="KT3" s="12"/>
      <c r="KU3" s="12"/>
      <c r="KV3" s="12"/>
      <c r="KW3" s="12"/>
      <c r="KX3" s="12"/>
      <c r="KY3" s="12"/>
      <c r="KZ3" s="12"/>
      <c r="LA3" s="12"/>
      <c r="LB3" s="12"/>
      <c r="LC3" s="12"/>
      <c r="LD3" s="12"/>
      <c r="LE3" s="12"/>
      <c r="LF3" s="12"/>
      <c r="LG3" s="12"/>
      <c r="LH3" s="12"/>
      <c r="LI3" s="12"/>
      <c r="LJ3" s="12"/>
      <c r="LK3" s="12"/>
      <c r="LL3" s="12"/>
      <c r="LM3" s="12"/>
      <c r="LN3" s="12"/>
      <c r="LO3" s="12"/>
      <c r="LP3" s="12"/>
      <c r="LQ3" s="12"/>
      <c r="LR3" s="12"/>
      <c r="LS3" s="12"/>
      <c r="LT3" s="12"/>
      <c r="LU3" s="12"/>
      <c r="LV3" s="12"/>
      <c r="LW3" s="12"/>
      <c r="LX3" s="12"/>
      <c r="LY3" s="12"/>
      <c r="LZ3" s="12"/>
      <c r="MA3" s="12"/>
      <c r="MB3" s="12"/>
      <c r="MC3" s="12"/>
      <c r="MD3" s="12"/>
      <c r="ME3" s="12"/>
      <c r="MF3" s="12"/>
      <c r="MG3" s="12"/>
      <c r="MH3" s="12"/>
      <c r="MI3" s="12"/>
      <c r="MJ3" s="12"/>
      <c r="MK3" s="12"/>
      <c r="ML3" s="12"/>
      <c r="MM3" s="12"/>
      <c r="MN3" s="12"/>
      <c r="MO3" s="12"/>
      <c r="MP3" s="12"/>
      <c r="MQ3" s="12"/>
      <c r="MR3" s="12"/>
      <c r="MS3" s="12"/>
      <c r="MT3" s="12"/>
      <c r="MU3" s="12"/>
      <c r="MV3" s="12"/>
      <c r="MW3" s="12"/>
      <c r="MX3" s="12"/>
      <c r="MY3" s="12"/>
      <c r="MZ3" s="12"/>
      <c r="NA3" s="12"/>
      <c r="NB3" s="12"/>
      <c r="NC3" s="12"/>
      <c r="ND3" s="12"/>
      <c r="NE3" s="12"/>
      <c r="NF3" s="12"/>
      <c r="NG3" s="12"/>
      <c r="NH3" s="12"/>
      <c r="NI3" s="12"/>
      <c r="NJ3" s="12"/>
      <c r="NK3" s="12"/>
      <c r="NL3" s="12"/>
      <c r="NM3" s="12"/>
      <c r="NN3" s="12"/>
      <c r="NO3" s="12"/>
      <c r="NP3" s="12"/>
      <c r="NQ3" s="12"/>
      <c r="NR3" s="12"/>
      <c r="NS3" s="12"/>
      <c r="NT3" s="12"/>
      <c r="NU3" s="12"/>
      <c r="NV3" s="12"/>
      <c r="NW3" s="12"/>
      <c r="NX3" s="12"/>
      <c r="NY3" s="12"/>
      <c r="NZ3" s="12"/>
      <c r="OA3" s="12"/>
      <c r="OB3" s="12"/>
      <c r="OC3" s="12"/>
      <c r="OD3" s="12"/>
      <c r="OE3" s="12"/>
      <c r="OF3" s="12"/>
      <c r="OG3" s="12"/>
      <c r="OH3" s="12"/>
      <c r="OI3" s="12"/>
      <c r="OJ3" s="12"/>
      <c r="OK3" s="12"/>
      <c r="OL3" s="12"/>
      <c r="OM3" s="12"/>
      <c r="ON3" s="12"/>
      <c r="OO3" s="12"/>
      <c r="OP3" s="12"/>
      <c r="OQ3" s="12"/>
      <c r="OR3" s="12"/>
      <c r="OS3" s="12"/>
      <c r="OT3" s="12"/>
      <c r="OU3" s="12"/>
      <c r="OV3" s="12"/>
      <c r="OW3" s="12"/>
      <c r="OX3" s="12"/>
      <c r="OY3" s="12"/>
      <c r="OZ3" s="12"/>
      <c r="PA3" s="12"/>
      <c r="PB3" s="12"/>
      <c r="PC3" s="12"/>
      <c r="PD3" s="12"/>
      <c r="PE3" s="12"/>
      <c r="PF3" s="12"/>
      <c r="PG3" s="12"/>
      <c r="PH3" s="12"/>
      <c r="PI3" s="12"/>
      <c r="PJ3" s="12"/>
      <c r="PK3" s="12"/>
      <c r="PL3" s="12"/>
      <c r="PM3" s="12"/>
      <c r="PN3" s="12"/>
      <c r="PO3" s="12"/>
      <c r="PP3" s="12"/>
      <c r="PQ3" s="12"/>
      <c r="PR3" s="12"/>
      <c r="PS3" s="12"/>
      <c r="PT3" s="12"/>
      <c r="PU3" s="12"/>
      <c r="PV3" s="12"/>
      <c r="PW3" s="12"/>
      <c r="PX3" s="12"/>
      <c r="PY3" s="12"/>
      <c r="PZ3" s="12"/>
      <c r="QA3" s="12"/>
      <c r="QB3" s="12"/>
      <c r="QC3" s="12"/>
      <c r="QD3" s="12"/>
      <c r="QE3" s="12"/>
      <c r="QF3" s="12"/>
      <c r="QG3" s="12"/>
      <c r="QH3" s="12"/>
      <c r="QI3" s="12"/>
      <c r="QJ3" s="12"/>
      <c r="QK3" s="12"/>
      <c r="QL3" s="12"/>
      <c r="QM3" s="12"/>
      <c r="QN3" s="12"/>
      <c r="QO3" s="12"/>
      <c r="QP3" s="12"/>
      <c r="QQ3" s="12"/>
      <c r="QR3" s="12"/>
      <c r="QS3" s="12"/>
      <c r="QT3" s="12"/>
      <c r="QU3" s="12"/>
      <c r="QV3" s="12"/>
      <c r="QW3" s="12"/>
      <c r="QX3" s="12"/>
      <c r="QY3" s="12"/>
      <c r="QZ3" s="12"/>
      <c r="RA3" s="12"/>
      <c r="RB3" s="12"/>
      <c r="RC3" s="12"/>
      <c r="RD3" s="12"/>
      <c r="RE3" s="12"/>
      <c r="RF3" s="12"/>
      <c r="RG3" s="12"/>
      <c r="RH3" s="12"/>
      <c r="RI3" s="12"/>
      <c r="RJ3" s="12"/>
      <c r="RK3" s="12"/>
      <c r="RL3" s="12"/>
      <c r="RM3" s="12"/>
      <c r="RN3" s="12"/>
      <c r="RO3" s="12"/>
      <c r="RP3" s="12"/>
      <c r="RQ3" s="12"/>
      <c r="RR3" s="12"/>
      <c r="RS3" s="12"/>
      <c r="RT3" s="12"/>
      <c r="RU3" s="12"/>
      <c r="RV3" s="12"/>
      <c r="RW3" s="12"/>
      <c r="RX3" s="12"/>
      <c r="RY3" s="12"/>
      <c r="RZ3" s="12"/>
      <c r="SA3" s="12"/>
      <c r="SB3" s="12"/>
      <c r="SC3" s="12"/>
      <c r="SD3" s="12"/>
      <c r="SE3" s="12"/>
      <c r="SF3" s="12"/>
      <c r="SG3" s="12"/>
      <c r="SH3" s="12"/>
      <c r="SI3" s="12"/>
      <c r="SJ3" s="12"/>
      <c r="SK3" s="12"/>
      <c r="SL3" s="12"/>
      <c r="SM3" s="12"/>
      <c r="SN3" s="12"/>
      <c r="SO3" s="12"/>
      <c r="SP3" s="12"/>
      <c r="SQ3" s="12"/>
      <c r="SR3" s="12"/>
      <c r="SS3" s="12"/>
      <c r="ST3" s="12"/>
      <c r="SU3" s="12"/>
      <c r="SV3" s="12"/>
      <c r="SW3" s="12"/>
      <c r="SX3" s="12"/>
      <c r="SY3" s="12"/>
      <c r="SZ3" s="12"/>
      <c r="TA3" s="12"/>
      <c r="TB3" s="12"/>
      <c r="TC3" s="12"/>
      <c r="TD3" s="12"/>
      <c r="TE3" s="12"/>
      <c r="TF3" s="12"/>
      <c r="TG3" s="12"/>
      <c r="TH3" s="12"/>
      <c r="TI3" s="12"/>
      <c r="TJ3" s="12"/>
      <c r="TK3" s="12"/>
      <c r="TL3" s="12"/>
      <c r="TM3" s="12"/>
      <c r="TN3" s="12"/>
      <c r="TO3" s="12"/>
      <c r="TP3" s="12"/>
      <c r="TQ3" s="12"/>
      <c r="TR3" s="12"/>
      <c r="TS3" s="12"/>
      <c r="TT3" s="12"/>
      <c r="TU3" s="12"/>
      <c r="TV3" s="12"/>
      <c r="TW3" s="12"/>
      <c r="TX3" s="12"/>
      <c r="TY3" s="12"/>
      <c r="TZ3" s="12"/>
      <c r="UA3" s="12"/>
      <c r="UB3" s="12"/>
      <c r="UC3" s="12"/>
      <c r="UD3" s="12"/>
      <c r="UE3" s="12"/>
      <c r="UF3" s="12"/>
      <c r="UG3" s="12"/>
      <c r="UH3" s="12"/>
      <c r="UI3" s="12"/>
      <c r="UJ3" s="12"/>
      <c r="UK3" s="12"/>
      <c r="UL3" s="12"/>
      <c r="UM3" s="12"/>
      <c r="UN3" s="12"/>
      <c r="UO3" s="12"/>
      <c r="UP3" s="12"/>
      <c r="UQ3" s="12"/>
      <c r="UR3" s="12"/>
      <c r="US3" s="12"/>
      <c r="UT3" s="12"/>
      <c r="UU3" s="12"/>
      <c r="UV3" s="12"/>
      <c r="UW3" s="12"/>
      <c r="UX3" s="12"/>
      <c r="UY3" s="12"/>
      <c r="UZ3" s="12"/>
      <c r="VA3" s="12"/>
      <c r="VB3" s="12"/>
      <c r="VC3" s="12"/>
      <c r="VD3" s="12"/>
      <c r="VE3" s="12"/>
      <c r="VF3" s="12"/>
      <c r="VG3" s="12"/>
      <c r="VH3" s="12"/>
      <c r="VI3" s="12"/>
      <c r="VJ3" s="12"/>
      <c r="VK3" s="12"/>
      <c r="VL3" s="12"/>
      <c r="VM3" s="12"/>
      <c r="VN3" s="12"/>
      <c r="VO3" s="12"/>
      <c r="VP3" s="12"/>
      <c r="VQ3" s="12"/>
      <c r="VR3" s="12"/>
      <c r="VS3" s="12"/>
      <c r="VT3" s="12"/>
      <c r="VU3" s="12"/>
      <c r="VV3" s="12"/>
      <c r="VW3" s="12"/>
      <c r="VX3" s="12"/>
      <c r="VY3" s="12"/>
      <c r="VZ3" s="12"/>
      <c r="WA3" s="12"/>
      <c r="WB3" s="12"/>
      <c r="WC3" s="12"/>
      <c r="WD3" s="12"/>
      <c r="WE3" s="12"/>
      <c r="WF3" s="12"/>
      <c r="WG3" s="12"/>
      <c r="WH3" s="12"/>
      <c r="WI3" s="12"/>
      <c r="WJ3" s="12"/>
      <c r="WK3" s="12"/>
      <c r="WL3" s="12"/>
      <c r="WM3" s="12"/>
      <c r="WN3" s="12"/>
      <c r="WO3" s="12"/>
      <c r="WP3" s="12"/>
      <c r="WQ3" s="12"/>
      <c r="WR3" s="12"/>
      <c r="WS3" s="12"/>
      <c r="WT3" s="12"/>
      <c r="WU3" s="12"/>
      <c r="WV3" s="12"/>
      <c r="WW3" s="12"/>
      <c r="WX3" s="12"/>
      <c r="WY3" s="12"/>
      <c r="WZ3" s="12"/>
      <c r="XA3" s="12"/>
      <c r="XB3" s="12"/>
      <c r="XC3" s="12"/>
      <c r="XD3" s="12"/>
      <c r="XE3" s="12"/>
      <c r="XF3" s="12"/>
      <c r="XG3" s="12"/>
      <c r="XH3" s="12"/>
      <c r="XI3" s="12"/>
      <c r="XJ3" s="12"/>
      <c r="XK3" s="12"/>
      <c r="XL3" s="12"/>
      <c r="XM3" s="12"/>
      <c r="XN3" s="12"/>
      <c r="XO3" s="12"/>
      <c r="XP3" s="12"/>
      <c r="XQ3" s="12"/>
      <c r="XR3" s="12"/>
      <c r="XS3" s="12"/>
      <c r="XT3" s="12"/>
      <c r="XU3" s="12"/>
      <c r="XV3" s="12"/>
      <c r="XW3" s="12"/>
      <c r="XX3" s="12"/>
      <c r="XY3" s="12"/>
      <c r="XZ3" s="12"/>
      <c r="YA3" s="12"/>
      <c r="YB3" s="12"/>
      <c r="YC3" s="12"/>
      <c r="YD3" s="12"/>
      <c r="YE3" s="12"/>
      <c r="YF3" s="12"/>
      <c r="YG3" s="12"/>
      <c r="YH3" s="12"/>
      <c r="YI3" s="12"/>
      <c r="YJ3" s="12"/>
      <c r="YK3" s="12"/>
      <c r="YL3" s="12"/>
      <c r="YM3" s="12"/>
      <c r="YN3" s="12"/>
      <c r="YO3" s="12"/>
      <c r="YP3" s="12"/>
      <c r="YQ3" s="12"/>
      <c r="YR3" s="12"/>
      <c r="YS3" s="12"/>
      <c r="YT3" s="12"/>
      <c r="YU3" s="12"/>
      <c r="YV3" s="12"/>
      <c r="YW3" s="12"/>
      <c r="YX3" s="12"/>
      <c r="YY3" s="12"/>
      <c r="YZ3" s="12"/>
      <c r="ZA3" s="12"/>
      <c r="ZB3" s="12"/>
      <c r="ZC3" s="12"/>
      <c r="ZD3" s="12"/>
      <c r="ZE3" s="12"/>
      <c r="ZF3" s="12"/>
      <c r="ZG3" s="12"/>
      <c r="ZH3" s="12"/>
      <c r="ZI3" s="12"/>
      <c r="ZJ3" s="12"/>
      <c r="ZK3" s="12"/>
      <c r="ZL3" s="12"/>
      <c r="ZM3" s="12"/>
      <c r="ZN3" s="12"/>
      <c r="ZO3" s="12"/>
      <c r="ZP3" s="12"/>
      <c r="ZQ3" s="12"/>
      <c r="ZR3" s="12"/>
      <c r="ZS3" s="12"/>
      <c r="ZT3" s="12"/>
      <c r="ZU3" s="12"/>
      <c r="ZV3" s="12"/>
      <c r="ZW3" s="12"/>
      <c r="ZX3" s="12"/>
      <c r="ZY3" s="12"/>
      <c r="ZZ3" s="12"/>
      <c r="AAA3" s="12"/>
      <c r="AAB3" s="12"/>
      <c r="AAC3" s="12"/>
      <c r="AAD3" s="12"/>
      <c r="AAE3" s="12"/>
      <c r="AAF3" s="12"/>
      <c r="AAG3" s="12"/>
      <c r="AAH3" s="12"/>
      <c r="AAI3" s="12"/>
      <c r="AAJ3" s="12"/>
      <c r="AAK3" s="12"/>
      <c r="AAL3" s="12"/>
      <c r="AAM3" s="12"/>
      <c r="AAN3" s="12"/>
      <c r="AAO3" s="12"/>
      <c r="AAP3" s="12"/>
      <c r="AAQ3" s="12"/>
      <c r="AAR3" s="12"/>
      <c r="AAS3" s="12"/>
      <c r="AAT3" s="12"/>
      <c r="AAU3" s="12"/>
      <c r="AAV3" s="12"/>
      <c r="AAW3" s="12"/>
      <c r="AAX3" s="12"/>
      <c r="AAY3" s="12"/>
      <c r="AAZ3" s="12"/>
      <c r="ABA3" s="12"/>
      <c r="ABB3" s="12"/>
      <c r="ABC3" s="12"/>
      <c r="ABD3" s="12"/>
      <c r="ABE3" s="12"/>
      <c r="ABF3" s="12"/>
      <c r="ABG3" s="12"/>
      <c r="ABH3" s="12"/>
      <c r="ABI3" s="12"/>
      <c r="ABJ3" s="12"/>
      <c r="ABK3" s="12"/>
      <c r="ABL3" s="12"/>
      <c r="ABM3" s="12"/>
      <c r="ABN3" s="12"/>
      <c r="ABO3" s="12"/>
      <c r="ABP3" s="12"/>
      <c r="ABQ3" s="12"/>
      <c r="ABR3" s="12"/>
      <c r="ABS3" s="12"/>
      <c r="ABT3" s="12"/>
      <c r="ABU3" s="12"/>
      <c r="ABV3" s="12"/>
      <c r="ABW3" s="12"/>
      <c r="ABX3" s="12"/>
      <c r="ABY3" s="12"/>
      <c r="ABZ3" s="12"/>
      <c r="ACA3" s="12"/>
      <c r="ACB3" s="12"/>
      <c r="ACC3" s="12"/>
      <c r="ACD3" s="12"/>
      <c r="ACE3" s="12"/>
      <c r="ACF3" s="12"/>
      <c r="ACG3" s="12"/>
      <c r="ACH3" s="12"/>
      <c r="ACI3" s="12"/>
      <c r="ACJ3" s="12"/>
      <c r="ACK3" s="12"/>
      <c r="ACL3" s="12"/>
      <c r="ACM3" s="12"/>
      <c r="ACN3" s="12"/>
      <c r="ACO3" s="12"/>
      <c r="ACP3" s="12"/>
      <c r="ACQ3" s="12"/>
      <c r="ACR3" s="12"/>
      <c r="ACS3" s="12"/>
      <c r="ACT3" s="12"/>
      <c r="ACU3" s="12"/>
      <c r="ACV3" s="12"/>
      <c r="ACW3" s="12"/>
      <c r="ACX3" s="12"/>
      <c r="ACY3" s="12"/>
      <c r="ACZ3" s="12"/>
      <c r="ADA3" s="12"/>
      <c r="ADB3" s="12"/>
      <c r="ADC3" s="12"/>
      <c r="ADD3" s="12"/>
      <c r="ADE3" s="12"/>
      <c r="ADF3" s="12"/>
      <c r="ADG3" s="12"/>
      <c r="ADH3" s="12"/>
      <c r="ADI3" s="12"/>
      <c r="ADJ3" s="12"/>
      <c r="ADK3" s="12"/>
      <c r="ADL3" s="12"/>
      <c r="ADM3" s="12"/>
      <c r="ADN3" s="12"/>
      <c r="ADO3" s="12"/>
      <c r="ADP3" s="12"/>
      <c r="ADQ3" s="12"/>
      <c r="ADR3" s="12"/>
      <c r="ADS3" s="12"/>
      <c r="ADT3" s="12"/>
      <c r="ADU3" s="12"/>
      <c r="ADV3" s="12"/>
      <c r="ADW3" s="12"/>
      <c r="ADX3" s="12"/>
      <c r="ADY3" s="12"/>
      <c r="ADZ3" s="12"/>
      <c r="AEA3" s="12"/>
      <c r="AEB3" s="12"/>
      <c r="AEC3" s="12"/>
      <c r="AED3" s="12"/>
      <c r="AEE3" s="12"/>
      <c r="AEF3" s="12"/>
      <c r="AEG3" s="12"/>
      <c r="AEH3" s="12"/>
      <c r="AEI3" s="12"/>
      <c r="AEJ3" s="12"/>
      <c r="AEK3" s="12"/>
      <c r="AEL3" s="12"/>
      <c r="AEM3" s="12"/>
      <c r="AEN3" s="12"/>
      <c r="AEO3" s="12"/>
      <c r="AEP3" s="12"/>
      <c r="AEQ3" s="12"/>
      <c r="AER3" s="12"/>
      <c r="AES3" s="12"/>
      <c r="AET3" s="12"/>
      <c r="AEU3" s="12"/>
      <c r="AEV3" s="12"/>
      <c r="AEW3" s="12"/>
      <c r="AEX3" s="12"/>
      <c r="AEY3" s="12"/>
      <c r="AEZ3" s="12"/>
      <c r="AFA3" s="12"/>
      <c r="AFB3" s="12"/>
      <c r="AFC3" s="12"/>
      <c r="AFD3" s="12"/>
      <c r="AFE3" s="12"/>
      <c r="AFF3" s="12"/>
      <c r="AFG3" s="12"/>
      <c r="AFH3" s="12"/>
      <c r="AFI3" s="12"/>
      <c r="AFJ3" s="12"/>
      <c r="AFK3" s="12"/>
      <c r="AFL3" s="12"/>
      <c r="AFM3" s="12"/>
      <c r="AFN3" s="12"/>
      <c r="AFO3" s="12"/>
      <c r="AFP3" s="12"/>
      <c r="AFQ3" s="12"/>
      <c r="AFR3" s="12"/>
      <c r="AFS3" s="12"/>
      <c r="AFT3" s="12"/>
      <c r="AFU3" s="12"/>
      <c r="AFV3" s="12"/>
      <c r="AFW3" s="12"/>
      <c r="AFX3" s="12"/>
      <c r="AFY3" s="12"/>
      <c r="AFZ3" s="12"/>
      <c r="AGA3" s="12"/>
      <c r="AGB3" s="12"/>
      <c r="AGC3" s="12"/>
      <c r="AGD3" s="12"/>
      <c r="AGE3" s="12"/>
      <c r="AGF3" s="12"/>
      <c r="AGG3" s="12"/>
      <c r="AGH3" s="12"/>
      <c r="AGI3" s="12"/>
      <c r="AGJ3" s="12"/>
      <c r="AGK3" s="12"/>
      <c r="AGL3" s="12"/>
      <c r="AGM3" s="12"/>
      <c r="AGN3" s="12"/>
      <c r="AGO3" s="12"/>
      <c r="AGP3" s="12"/>
      <c r="AGQ3" s="12"/>
      <c r="AGR3" s="12"/>
      <c r="AGS3" s="12"/>
      <c r="AGT3" s="12"/>
      <c r="AGU3" s="12"/>
      <c r="AGV3" s="12"/>
      <c r="AGW3" s="12"/>
      <c r="AGX3" s="12"/>
      <c r="AGY3" s="12"/>
      <c r="AGZ3" s="12"/>
      <c r="AHA3" s="12"/>
      <c r="AHB3" s="12"/>
      <c r="AHC3" s="12"/>
      <c r="AHD3" s="12"/>
      <c r="AHE3" s="12"/>
      <c r="AHF3" s="12"/>
      <c r="AHG3" s="12"/>
      <c r="AHH3" s="12"/>
      <c r="AHI3" s="12"/>
      <c r="AHJ3" s="12"/>
      <c r="AHK3" s="12"/>
      <c r="AHL3" s="12"/>
      <c r="AHM3" s="12"/>
      <c r="AHN3" s="12"/>
      <c r="AHO3" s="12"/>
      <c r="AHP3" s="12"/>
      <c r="AHQ3" s="12"/>
      <c r="AHR3" s="12"/>
      <c r="AHS3" s="12"/>
      <c r="AHT3" s="12"/>
      <c r="AHU3" s="12"/>
      <c r="AHV3" s="12"/>
      <c r="AHW3" s="12"/>
      <c r="AHX3" s="12"/>
      <c r="AHY3" s="12"/>
      <c r="AHZ3" s="12"/>
      <c r="AIA3" s="12"/>
      <c r="AIB3" s="12"/>
      <c r="AIC3" s="12"/>
      <c r="AID3" s="12"/>
      <c r="AIE3" s="12"/>
      <c r="AIF3" s="12"/>
      <c r="AIG3" s="12"/>
      <c r="AIH3" s="12"/>
      <c r="AII3" s="12"/>
      <c r="AIJ3" s="12"/>
      <c r="AIK3" s="12"/>
      <c r="AIL3" s="12"/>
      <c r="AIM3" s="12"/>
      <c r="AIN3" s="12"/>
      <c r="AIO3" s="12"/>
      <c r="AIP3" s="12"/>
      <c r="AIQ3" s="12"/>
      <c r="AIR3" s="12"/>
      <c r="AIS3" s="12"/>
      <c r="AIT3" s="12"/>
      <c r="AIU3" s="12"/>
      <c r="AIV3" s="12"/>
      <c r="AIW3" s="12"/>
      <c r="AIX3" s="12"/>
      <c r="AIY3" s="12"/>
      <c r="AIZ3" s="12"/>
      <c r="AJA3" s="12"/>
      <c r="AJB3" s="12"/>
      <c r="AJC3" s="12"/>
      <c r="AJD3" s="12"/>
      <c r="AJE3" s="12"/>
      <c r="AJF3" s="12"/>
      <c r="AJG3" s="12"/>
      <c r="AJH3" s="12"/>
      <c r="AJI3" s="12"/>
      <c r="AJJ3" s="12"/>
      <c r="AJK3" s="12"/>
      <c r="AJL3" s="12"/>
      <c r="AJM3" s="12"/>
      <c r="AJN3" s="12"/>
      <c r="AJO3" s="12"/>
      <c r="AJP3" s="12"/>
      <c r="AJQ3" s="12"/>
      <c r="AJR3" s="12"/>
      <c r="AJS3" s="12"/>
      <c r="AJT3" s="12"/>
      <c r="AJU3" s="12"/>
      <c r="AJV3" s="12"/>
      <c r="AJW3" s="12"/>
      <c r="AJX3" s="12"/>
      <c r="AJY3" s="12"/>
      <c r="AJZ3" s="12"/>
      <c r="AKA3" s="12"/>
      <c r="AKB3" s="12"/>
      <c r="AKC3" s="12"/>
      <c r="AKD3" s="12"/>
      <c r="AKE3" s="12"/>
      <c r="AKF3" s="12"/>
      <c r="AKG3" s="12"/>
      <c r="AKH3" s="12"/>
      <c r="AKI3" s="12"/>
      <c r="AKJ3" s="12"/>
      <c r="AKK3" s="12"/>
      <c r="AKL3" s="12"/>
      <c r="AKM3" s="12"/>
      <c r="AKN3" s="12"/>
      <c r="AKO3" s="12"/>
      <c r="AKP3" s="12"/>
      <c r="AKQ3" s="12"/>
      <c r="AKR3" s="12"/>
      <c r="AKS3" s="12"/>
      <c r="AKT3" s="12"/>
      <c r="AKU3" s="12"/>
      <c r="AKV3" s="12"/>
      <c r="AKW3" s="12"/>
      <c r="AKX3" s="12"/>
      <c r="AKY3" s="12"/>
      <c r="AKZ3" s="12"/>
      <c r="ALA3" s="12"/>
      <c r="ALB3" s="12"/>
      <c r="ALC3" s="12"/>
      <c r="ALD3" s="12"/>
      <c r="ALE3" s="12"/>
      <c r="ALF3" s="12"/>
      <c r="ALG3" s="12"/>
      <c r="ALH3" s="12"/>
      <c r="ALI3" s="12"/>
      <c r="ALJ3" s="12"/>
      <c r="ALK3" s="12"/>
      <c r="ALL3" s="12"/>
      <c r="ALM3" s="12"/>
      <c r="ALN3" s="12"/>
      <c r="ALO3" s="12"/>
      <c r="ALP3" s="12"/>
      <c r="ALQ3" s="12"/>
      <c r="ALR3" s="12"/>
      <c r="ALS3" s="12"/>
      <c r="ALT3" s="12"/>
      <c r="ALU3" s="12"/>
      <c r="ALV3" s="12"/>
      <c r="ALW3" s="12"/>
      <c r="ALX3" s="12"/>
      <c r="ALY3" s="12"/>
      <c r="ALZ3" s="12"/>
      <c r="AMA3" s="12"/>
      <c r="AMB3" s="12"/>
      <c r="AMC3" s="12"/>
      <c r="AMD3" s="12"/>
      <c r="AME3" s="12"/>
      <c r="AMF3"/>
      <c r="AMG3"/>
      <c r="AMH3"/>
      <c r="AMI3"/>
      <c r="AMJ3"/>
      <c r="AMK3"/>
    </row>
    <row r="4" spans="1:1025">
      <c r="B4" s="27" t="s">
        <v>17</v>
      </c>
      <c r="G4" s="13"/>
      <c r="AMF4"/>
      <c r="AMG4"/>
      <c r="AMH4"/>
      <c r="AMI4"/>
      <c r="AMJ4"/>
      <c r="AMK4"/>
    </row>
    <row r="5" spans="1:1025">
      <c r="B5" s="27" t="s">
        <v>19</v>
      </c>
      <c r="F5" s="13"/>
      <c r="AMF5"/>
      <c r="AMG5"/>
      <c r="AMH5"/>
      <c r="AMI5"/>
      <c r="AMJ5"/>
      <c r="AMK5"/>
    </row>
    <row r="6" spans="1:1025">
      <c r="B6" s="27" t="s">
        <v>20</v>
      </c>
      <c r="AMF6"/>
      <c r="AMG6"/>
      <c r="AMH6"/>
      <c r="AMI6"/>
      <c r="AMJ6"/>
      <c r="AMK6"/>
    </row>
    <row r="7" spans="1:1025">
      <c r="B7" s="27" t="s">
        <v>21</v>
      </c>
      <c r="AMF7"/>
      <c r="AMG7"/>
      <c r="AMH7"/>
      <c r="AMI7"/>
      <c r="AMJ7"/>
      <c r="AMK7"/>
    </row>
    <row r="8" spans="1:1025">
      <c r="B8" s="27" t="s">
        <v>22</v>
      </c>
      <c r="AMF8"/>
      <c r="AMG8"/>
      <c r="AMH8"/>
      <c r="AMI8"/>
      <c r="AMJ8"/>
      <c r="AMK8"/>
    </row>
    <row r="9" spans="1:1025">
      <c r="B9" s="28" t="s">
        <v>16</v>
      </c>
      <c r="AMF9"/>
      <c r="AMG9"/>
      <c r="AMH9"/>
      <c r="AMI9"/>
      <c r="AMJ9"/>
      <c r="AMK9"/>
    </row>
    <row r="10" spans="1:1025">
      <c r="B10" s="12"/>
      <c r="AMF10"/>
      <c r="AMG10"/>
      <c r="AMH10"/>
      <c r="AMI10"/>
      <c r="AMJ10"/>
      <c r="AMK10"/>
    </row>
    <row r="11" spans="1:1025">
      <c r="B11" s="12"/>
      <c r="AMF11"/>
      <c r="AMG11"/>
      <c r="AMH11"/>
      <c r="AMI11"/>
      <c r="AMJ11"/>
      <c r="AMK11"/>
    </row>
    <row r="12" spans="1:1025">
      <c r="B12" s="12"/>
      <c r="AMF12"/>
      <c r="AMG12"/>
      <c r="AMH12"/>
      <c r="AMI12"/>
      <c r="AMJ12"/>
      <c r="AMK12"/>
    </row>
    <row r="13" spans="1:1025" ht="12.95" customHeight="1">
      <c r="AMF13"/>
      <c r="AMG13"/>
      <c r="AMH13"/>
      <c r="AMI13"/>
      <c r="AMJ13"/>
      <c r="AMK13"/>
    </row>
  </sheetData>
  <customSheetViews>
    <customSheetView guid="{E41E2DB8-127A-4EF0-87AE-8B070946A50C}">
      <pageMargins left="0.78749999999999998" right="0.78749999999999998" top="1.0249999999999999" bottom="1.0249999999999999" header="0.78749999999999998" footer="0.78749999999999998"/>
      <pageSetup paperSize="9" orientation="portrait" useFirstPageNumber="1" r:id="rId1"/>
      <headerFooter>
        <oddHeader>&amp;C&amp;A</oddHeader>
        <oddFooter>&amp;CPage &amp;P</oddFooter>
      </headerFooter>
    </customSheetView>
    <customSheetView guid="{83BB0B6F-326B-4389-BCA5-3049ADD6D5C1}">
      <pageMargins left="0.78749999999999998" right="0.78749999999999998" top="1.0249999999999999" bottom="1.0249999999999999" header="0.78749999999999998" footer="0.78749999999999998"/>
      <pageSetup paperSize="9" orientation="portrait" useFirstPageNumber="1" r:id="rId2"/>
      <headerFooter>
        <oddHeader>&amp;C&amp;A</oddHeader>
        <oddFooter>&amp;CPage &amp;P</oddFooter>
      </headerFooter>
    </customSheetView>
  </customSheetViews>
  <hyperlinks>
    <hyperlink ref="B3" location="'Tableau 1'!A1" display="Tableau 1 - Activités de l'Opéra national de Paris (Palais Garnier et Opéra Bastille), 2017-2020" xr:uid="{00000000-0004-0000-0000-000000000000}"/>
    <hyperlink ref="B4" location="'Graphique 1'!A1" display="Graphique 1 - Evolution du nombre d'entrées du théâtre national de la danse, Chaillot, 2004-2020" xr:uid="{00000000-0004-0000-0000-000001000000}"/>
    <hyperlink ref="B5" location="'Tableau 2'!A1" display="Tableau 2 – Aides aux équipes chorégraphiques en 2020" xr:uid="{00000000-0004-0000-0000-000002000000}"/>
    <hyperlink ref="B6" location="'Tableau 3'!A1" display="Tableau 3 – Activité du Centre national de la danse, 2011-2019" xr:uid="{00000000-0004-0000-0000-000003000000}"/>
    <hyperlink ref="B7" location="'Tableau 4'!A1" display="Tableau 4 - Effectifs des formations en danse dans les établissements d'enseignement supérieur délivrant des diplômes nationaux de danse, 2019-2020" xr:uid="{00000000-0004-0000-0000-000004000000}"/>
    <hyperlink ref="B8" location="'Tableau 5'!A1" display="Tableau 5 - Caractéristiques des étudiants en danse dans les établissements d'enseignement supérieur délivrant des diplômes nationaux de danse, 2019-2020" xr:uid="{00000000-0004-0000-0000-000005000000}"/>
    <hyperlink ref="B9" location="'Graphique 2'!A1" display="Graphique 2 - Aide à la création chorégraphique, 2000-2020" xr:uid="{00000000-0004-0000-0000-000006000000}"/>
  </hyperlinks>
  <pageMargins left="0.78749999999999998" right="0.78749999999999998" top="1.0249999999999999" bottom="1.0249999999999999" header="0.78749999999999998" footer="0.78749999999999998"/>
  <pageSetup paperSize="9" orientation="portrait" useFirstPageNumber="1" r:id="rId3"/>
  <headerFooter>
    <oddHeader>&amp;C&amp;A</oddHeader>
    <oddFooter>&amp;C&amp;"Calibri"&amp;11&amp;K000000Page &amp;P_x000D_&amp;1#&amp;"Calibri"&amp;12&amp;K008000C1 Données Internes</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B631D-4576-4639-8AFD-2596AA2E7030}">
  <dimension ref="A1:H14"/>
  <sheetViews>
    <sheetView zoomScale="110" zoomScaleNormal="110" zoomScalePageLayoutView="110" workbookViewId="0">
      <selection activeCell="F29" sqref="F29"/>
    </sheetView>
  </sheetViews>
  <sheetFormatPr baseColWidth="10" defaultColWidth="11.42578125" defaultRowHeight="12.75"/>
  <cols>
    <col min="1" max="1" width="50.42578125" style="21" customWidth="1"/>
    <col min="2" max="4" width="11.42578125" style="21"/>
    <col min="5" max="5" width="13.42578125" style="21" customWidth="1"/>
    <col min="6" max="6" width="11.42578125" style="21"/>
    <col min="7" max="7" width="13.140625" style="21" customWidth="1"/>
    <col min="8" max="16384" width="11.42578125" style="21"/>
  </cols>
  <sheetData>
    <row r="1" spans="1:8">
      <c r="A1" s="16" t="s">
        <v>106</v>
      </c>
    </row>
    <row r="2" spans="1:8">
      <c r="A2" s="11" t="s">
        <v>48</v>
      </c>
    </row>
    <row r="3" spans="1:8">
      <c r="A3" s="11"/>
    </row>
    <row r="4" spans="1:8">
      <c r="A4" s="176"/>
      <c r="B4" s="178" t="s">
        <v>107</v>
      </c>
      <c r="C4" s="180" t="s">
        <v>108</v>
      </c>
      <c r="D4" s="182" t="s">
        <v>109</v>
      </c>
      <c r="E4" s="182"/>
      <c r="F4" s="183" t="s">
        <v>110</v>
      </c>
      <c r="G4" s="184"/>
      <c r="H4" s="180" t="s">
        <v>111</v>
      </c>
    </row>
    <row r="5" spans="1:8">
      <c r="A5" s="177"/>
      <c r="B5" s="179"/>
      <c r="C5" s="181"/>
      <c r="D5" s="147" t="s">
        <v>107</v>
      </c>
      <c r="E5" s="148" t="s">
        <v>108</v>
      </c>
      <c r="F5" s="149" t="s">
        <v>107</v>
      </c>
      <c r="G5" s="148" t="s">
        <v>108</v>
      </c>
      <c r="H5" s="181"/>
    </row>
    <row r="6" spans="1:8">
      <c r="A6" s="141" t="s">
        <v>112</v>
      </c>
      <c r="B6" s="150">
        <v>170</v>
      </c>
      <c r="C6" s="151">
        <f>B6/579</f>
        <v>0.29360967184801384</v>
      </c>
      <c r="D6" s="152">
        <v>160</v>
      </c>
      <c r="E6" s="153">
        <f>D6/B6</f>
        <v>0.94117647058823528</v>
      </c>
      <c r="F6" s="154">
        <v>12</v>
      </c>
      <c r="G6" s="153">
        <f>F6/B6</f>
        <v>7.0588235294117646E-2</v>
      </c>
      <c r="H6" s="155">
        <v>24</v>
      </c>
    </row>
    <row r="7" spans="1:8">
      <c r="A7" s="141" t="s">
        <v>113</v>
      </c>
      <c r="B7" s="150">
        <v>21</v>
      </c>
      <c r="C7" s="151">
        <f t="shared" ref="C7:C9" si="0">B7/579</f>
        <v>3.6269430051813469E-2</v>
      </c>
      <c r="D7" s="152">
        <v>12</v>
      </c>
      <c r="E7" s="153">
        <f t="shared" ref="E7:E9" si="1">D7/B7</f>
        <v>0.5714285714285714</v>
      </c>
      <c r="F7" s="154">
        <v>3</v>
      </c>
      <c r="G7" s="153">
        <f t="shared" ref="G7:G9" si="2">F7/B7</f>
        <v>0.14285714285714285</v>
      </c>
      <c r="H7" s="155">
        <v>39</v>
      </c>
    </row>
    <row r="8" spans="1:8">
      <c r="A8" s="141" t="s">
        <v>114</v>
      </c>
      <c r="B8" s="150">
        <v>347</v>
      </c>
      <c r="C8" s="151">
        <f t="shared" si="0"/>
        <v>0.59930915371329874</v>
      </c>
      <c r="D8" s="152">
        <v>197</v>
      </c>
      <c r="E8" s="153">
        <f t="shared" si="1"/>
        <v>0.56772334293948123</v>
      </c>
      <c r="F8" s="154">
        <v>80</v>
      </c>
      <c r="G8" s="153">
        <f t="shared" si="2"/>
        <v>0.23054755043227665</v>
      </c>
      <c r="H8" s="155">
        <v>19</v>
      </c>
    </row>
    <row r="9" spans="1:8">
      <c r="A9" s="141" t="s">
        <v>115</v>
      </c>
      <c r="B9" s="150">
        <v>41</v>
      </c>
      <c r="C9" s="151">
        <f t="shared" si="0"/>
        <v>7.0811744386873918E-2</v>
      </c>
      <c r="D9" s="152">
        <v>32</v>
      </c>
      <c r="E9" s="153">
        <f t="shared" si="1"/>
        <v>0.78048780487804881</v>
      </c>
      <c r="F9" s="154">
        <v>7</v>
      </c>
      <c r="G9" s="153">
        <f t="shared" si="2"/>
        <v>0.17073170731707318</v>
      </c>
      <c r="H9" s="155">
        <v>31</v>
      </c>
    </row>
    <row r="10" spans="1:8" ht="22.5">
      <c r="A10" s="156" t="s">
        <v>116</v>
      </c>
      <c r="B10" s="157">
        <v>579</v>
      </c>
      <c r="C10" s="158">
        <v>1</v>
      </c>
      <c r="D10" s="159">
        <f>SUM(D6:D9)</f>
        <v>401</v>
      </c>
      <c r="E10" s="158">
        <f>D10/B10</f>
        <v>0.69257340241796206</v>
      </c>
      <c r="F10" s="159">
        <f>SUM(F6:F9)</f>
        <v>102</v>
      </c>
      <c r="G10" s="158">
        <f>F10/B10</f>
        <v>0.17616580310880828</v>
      </c>
      <c r="H10" s="160">
        <v>22</v>
      </c>
    </row>
    <row r="11" spans="1:8">
      <c r="A11" s="156" t="s">
        <v>117</v>
      </c>
      <c r="B11" s="161">
        <v>36300</v>
      </c>
      <c r="C11" s="162"/>
      <c r="D11" s="163">
        <v>23500</v>
      </c>
      <c r="E11" s="164">
        <v>0.65</v>
      </c>
      <c r="F11" s="165">
        <v>5400</v>
      </c>
      <c r="G11" s="164">
        <v>0.15</v>
      </c>
      <c r="H11" s="166">
        <v>23</v>
      </c>
    </row>
    <row r="12" spans="1:8">
      <c r="A12" s="11"/>
    </row>
    <row r="13" spans="1:8">
      <c r="A13" s="11" t="s">
        <v>104</v>
      </c>
    </row>
    <row r="14" spans="1:8">
      <c r="A14" s="11"/>
    </row>
  </sheetData>
  <mergeCells count="6">
    <mergeCell ref="H4:H5"/>
    <mergeCell ref="A4:A5"/>
    <mergeCell ref="B4:B5"/>
    <mergeCell ref="C4:C5"/>
    <mergeCell ref="D4:E4"/>
    <mergeCell ref="F4:G4"/>
  </mergeCells>
  <pageMargins left="0.7" right="0.7" top="0.75" bottom="0.75" header="0.3" footer="0.3"/>
  <pageSetup paperSize="9" orientation="landscape" r:id="rId1"/>
  <headerFooter>
    <oddFooter>&amp;C&amp;1#&amp;"Calibri"&amp;12&amp;K008000C1 Données Internes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EC908-6C05-40E0-BEA1-400BE3BE0152}">
  <dimension ref="A1:B10"/>
  <sheetViews>
    <sheetView tabSelected="1" workbookViewId="0">
      <selection activeCell="C24" sqref="C24"/>
    </sheetView>
  </sheetViews>
  <sheetFormatPr baseColWidth="10" defaultRowHeight="11.25"/>
  <cols>
    <col min="1" max="16384" width="11.42578125" style="22"/>
  </cols>
  <sheetData>
    <row r="1" spans="1:2" ht="12.75">
      <c r="A1" s="209" t="s">
        <v>0</v>
      </c>
    </row>
    <row r="3" spans="1:2">
      <c r="B3" s="133" t="s">
        <v>66</v>
      </c>
    </row>
    <row r="4" spans="1:2">
      <c r="B4" s="134" t="s">
        <v>67</v>
      </c>
    </row>
    <row r="5" spans="1:2">
      <c r="B5" s="135" t="s">
        <v>86</v>
      </c>
    </row>
    <row r="6" spans="1:2">
      <c r="B6" s="133" t="s">
        <v>72</v>
      </c>
    </row>
    <row r="7" spans="1:2">
      <c r="B7" s="133" t="s">
        <v>87</v>
      </c>
    </row>
    <row r="8" spans="1:2">
      <c r="B8" s="134" t="s">
        <v>119</v>
      </c>
    </row>
    <row r="9" spans="1:2">
      <c r="B9" s="133" t="s">
        <v>88</v>
      </c>
    </row>
    <row r="10" spans="1:2">
      <c r="B10" s="136" t="s">
        <v>89</v>
      </c>
    </row>
  </sheetData>
  <hyperlinks>
    <hyperlink ref="B3" location="'Carte 1'!A1" display="Carte 1 : Répartition des établissements de création et de diffusion publics ou labellisés par le ministère de la Culture en 2022" xr:uid="{146C1BE1-B7B3-4E10-9292-CBF9CF36E899}"/>
    <hyperlink ref="B8" location="'Tableau 4'!A1" display="Tableau 5 : Activité du Centre national de la danse, 2013-2023" xr:uid="{4494902E-120E-4E75-91F5-2EE94884F9C1}"/>
    <hyperlink ref="B9" location="'Tableau 5'!A1" display="Tableau 6 : Effectifs des formations en danse dans les établissements d'enseignement supérieur délivrant des diplômes nationaux de danse, 2022-2023" xr:uid="{B9B2BF77-FF04-4961-B146-454AA419FEE2}"/>
    <hyperlink ref="B10" location="'Tableau 6'!A1" display="Tableau 6 : Caractéristiques des étudiants en danse dans les établissements d'enseignement supérieur délivrant des diplômes nationaux de danse, 2022-2023" xr:uid="{821CDCC8-1C69-457C-8D15-194916C26076}"/>
    <hyperlink ref="B4" location="'Tableau 1'!A1" display="Tableau 1 : Activités des ballets permanents au sein des maisons d'opéras labellisées et de l'Opéra national de Paris en 2021" xr:uid="{6C6B1ED4-8BD4-44E3-B6B4-15D188946059}"/>
    <hyperlink ref="B5" location="'Tableau 2'!A1" display="Tableau 3 : Activités de Chaillot - Théâtre national de la Danse (par saison), 2014-2022" xr:uid="{329ADFD8-BB5F-4CF6-958D-C0557C04A4C5}"/>
    <hyperlink ref="B6" location="'Tableau 3'!A1" display="Tableau 4 : Activité des structures labellisées danse en 2019-2022" xr:uid="{9C72F537-BF35-49A1-BBC6-8A24D85D2E1D}"/>
    <hyperlink ref="B7" location="'Graphique 1'!A1" display="Graphique 1 - Aides déconcentrées au spectacle vivant pour la danse, 2013-2023" xr:uid="{E90A0D0F-C508-4389-B2AF-C1A4E5B4D472}"/>
  </hyperlinks>
  <pageMargins left="0.7" right="0.7" top="0.75" bottom="0.75" header="0.3" footer="0.3"/>
  <pageSetup paperSize="9" orientation="portrait" r:id="rId1"/>
  <headerFooter>
    <oddFooter>&amp;C&amp;1#&amp;"Calibri"&amp;12&amp;K008000C1 Données Internes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4.9989318521683403E-2"/>
  </sheetPr>
  <dimension ref="A1:M9"/>
  <sheetViews>
    <sheetView workbookViewId="0">
      <selection activeCell="C16" sqref="C16"/>
    </sheetView>
  </sheetViews>
  <sheetFormatPr baseColWidth="10" defaultColWidth="11.42578125" defaultRowHeight="12.75"/>
  <cols>
    <col min="1" max="16384" width="11.42578125" style="29"/>
  </cols>
  <sheetData>
    <row r="1" spans="1:13" s="89" customFormat="1">
      <c r="A1" s="124" t="s">
        <v>66</v>
      </c>
      <c r="K1" s="125"/>
      <c r="L1" s="125"/>
    </row>
    <row r="2" spans="1:13">
      <c r="A2" s="30"/>
    </row>
    <row r="3" spans="1:13">
      <c r="A3" s="127" t="s">
        <v>23</v>
      </c>
      <c r="B3" s="128"/>
      <c r="C3" s="128"/>
    </row>
    <row r="4" spans="1:13">
      <c r="A4" s="127" t="s">
        <v>24</v>
      </c>
      <c r="B4" s="128"/>
      <c r="C4" s="128"/>
    </row>
    <row r="5" spans="1:13">
      <c r="A5" s="185" t="s">
        <v>120</v>
      </c>
      <c r="B5" s="128"/>
      <c r="C5" s="128"/>
      <c r="F5" s="89"/>
      <c r="G5" s="89"/>
      <c r="H5" s="89"/>
      <c r="I5" s="89"/>
      <c r="J5" s="89"/>
      <c r="K5" s="89"/>
      <c r="L5" s="89"/>
      <c r="M5" s="89"/>
    </row>
    <row r="6" spans="1:13">
      <c r="A6" s="31" t="s">
        <v>65</v>
      </c>
    </row>
    <row r="7" spans="1:13">
      <c r="A7" s="30"/>
    </row>
    <row r="8" spans="1:13">
      <c r="A8" s="30"/>
    </row>
    <row r="9" spans="1:13">
      <c r="A9" s="30"/>
    </row>
  </sheetData>
  <customSheetViews>
    <customSheetView guid="{E41E2DB8-127A-4EF0-87AE-8B070946A50C}">
      <selection activeCell="A6" sqref="A6"/>
      <pageMargins left="0.7" right="0.7" top="0.75" bottom="0.75" header="0.3" footer="0.3"/>
    </customSheetView>
    <customSheetView guid="{83BB0B6F-326B-4389-BCA5-3049ADD6D5C1}">
      <selection activeCell="E21" sqref="E21"/>
      <pageMargins left="0.7" right="0.7" top="0.75" bottom="0.75" header="0.3" footer="0.3"/>
    </customSheetView>
  </customSheetViews>
  <pageMargins left="0.7" right="0.7" top="0.75" bottom="0.75" header="0.3" footer="0.3"/>
  <pageSetup paperSize="9" orientation="portrait" r:id="rId1"/>
  <headerFooter>
    <oddFooter>&amp;C&amp;1#&amp;"Calibri"&amp;12&amp;K008000C1 Données Internes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6"/>
  <sheetViews>
    <sheetView zoomScaleNormal="100" workbookViewId="0">
      <selection activeCell="C13" sqref="C13"/>
    </sheetView>
  </sheetViews>
  <sheetFormatPr baseColWidth="10" defaultColWidth="11.42578125" defaultRowHeight="11.25"/>
  <cols>
    <col min="1" max="1" width="40.85546875" style="12" customWidth="1"/>
    <col min="2" max="2" width="21.42578125" style="12" bestFit="1" customWidth="1"/>
    <col min="3" max="3" width="14" style="12" customWidth="1"/>
    <col min="4" max="4" width="11.42578125" style="12" customWidth="1"/>
    <col min="5" max="16384" width="11.42578125" style="12"/>
  </cols>
  <sheetData>
    <row r="1" spans="1:9">
      <c r="A1" s="90" t="s">
        <v>67</v>
      </c>
      <c r="B1" s="30"/>
      <c r="C1" s="30"/>
      <c r="D1" s="30"/>
      <c r="E1" s="30"/>
      <c r="F1" s="30"/>
      <c r="G1" s="22"/>
    </row>
    <row r="2" spans="1:9">
      <c r="A2" s="22"/>
      <c r="B2" s="22"/>
      <c r="C2" s="22"/>
      <c r="D2" s="22"/>
      <c r="E2" s="22"/>
      <c r="F2" s="22"/>
      <c r="G2" s="22"/>
    </row>
    <row r="3" spans="1:9" ht="45">
      <c r="A3" s="22"/>
      <c r="B3" s="39" t="s">
        <v>47</v>
      </c>
      <c r="C3" s="51" t="s">
        <v>31</v>
      </c>
      <c r="D3" s="22"/>
      <c r="E3" s="22"/>
      <c r="F3" s="22"/>
    </row>
    <row r="4" spans="1:9">
      <c r="A4" s="186" t="s">
        <v>28</v>
      </c>
      <c r="B4" s="187">
        <v>140</v>
      </c>
      <c r="C4" s="188">
        <v>154</v>
      </c>
      <c r="D4" s="22"/>
      <c r="E4" s="22"/>
      <c r="F4" s="22"/>
      <c r="G4" s="22"/>
      <c r="H4" s="22"/>
      <c r="I4" s="22"/>
    </row>
    <row r="5" spans="1:9">
      <c r="A5" s="186" t="s">
        <v>29</v>
      </c>
      <c r="B5" s="187">
        <v>25</v>
      </c>
      <c r="C5" s="188">
        <v>14</v>
      </c>
      <c r="D5" s="22"/>
      <c r="E5" s="22"/>
      <c r="F5" s="22"/>
    </row>
    <row r="6" spans="1:9">
      <c r="A6" s="186" t="s">
        <v>30</v>
      </c>
      <c r="B6" s="187">
        <v>246</v>
      </c>
      <c r="C6" s="188">
        <v>188</v>
      </c>
      <c r="D6" s="22"/>
      <c r="E6" s="22"/>
      <c r="F6" s="22"/>
      <c r="G6" s="22"/>
      <c r="H6" s="22"/>
    </row>
    <row r="7" spans="1:9">
      <c r="A7" s="186" t="s">
        <v>35</v>
      </c>
      <c r="B7" s="189">
        <v>114589</v>
      </c>
      <c r="C7" s="190">
        <v>337465</v>
      </c>
      <c r="D7" s="22"/>
      <c r="E7" s="22"/>
      <c r="F7" s="15"/>
    </row>
    <row r="8" spans="1:9" ht="39.75" customHeight="1">
      <c r="A8" s="191" t="s">
        <v>85</v>
      </c>
      <c r="B8" s="192"/>
      <c r="C8" s="192"/>
      <c r="D8" s="22"/>
      <c r="E8" s="22"/>
      <c r="F8" s="22"/>
    </row>
    <row r="9" spans="1:9" ht="53.45" customHeight="1">
      <c r="A9" s="193"/>
      <c r="B9" s="193"/>
      <c r="C9" s="193"/>
      <c r="D9" s="22"/>
      <c r="E9" s="22"/>
      <c r="F9" s="22"/>
    </row>
    <row r="10" spans="1:9">
      <c r="A10" s="31" t="s">
        <v>68</v>
      </c>
      <c r="B10" s="22"/>
      <c r="C10" s="22"/>
      <c r="D10" s="22"/>
    </row>
    <row r="11" spans="1:9">
      <c r="A11" s="22"/>
    </row>
    <row r="13" spans="1:9">
      <c r="A13" s="13"/>
    </row>
    <row r="14" spans="1:9">
      <c r="D14" s="16"/>
      <c r="E14" s="16"/>
      <c r="F14" s="22"/>
    </row>
    <row r="15" spans="1:9">
      <c r="F15" s="22"/>
    </row>
    <row r="16" spans="1:9">
      <c r="B16" s="22"/>
      <c r="C16" s="22"/>
      <c r="D16" s="22"/>
      <c r="F16" s="16"/>
    </row>
  </sheetData>
  <customSheetViews>
    <customSheetView guid="{E41E2DB8-127A-4EF0-87AE-8B070946A50C}" scale="106" topLeftCell="A7">
      <selection activeCell="C31" sqref="C31"/>
      <pageMargins left="0.7" right="0.7" top="0.75" bottom="0.75" header="0.3" footer="0.3"/>
      <pageSetup paperSize="9" orientation="portrait" r:id="rId1"/>
    </customSheetView>
    <customSheetView guid="{83BB0B6F-326B-4389-BCA5-3049ADD6D5C1}" scale="106">
      <selection activeCell="E21" sqref="E21"/>
      <pageMargins left="0.7" right="0.7" top="0.75" bottom="0.75" header="0.3" footer="0.3"/>
      <pageSetup paperSize="9" orientation="portrait" r:id="rId2"/>
    </customSheetView>
  </customSheetViews>
  <mergeCells count="1">
    <mergeCell ref="A8:C9"/>
  </mergeCells>
  <pageMargins left="0.7" right="0.7" top="0.75" bottom="0.75" header="0.3" footer="0.3"/>
  <pageSetup paperSize="9" orientation="portrait" r:id="rId3"/>
  <headerFooter>
    <oddFooter>&amp;C&amp;1#&amp;"Calibri"&amp;12&amp;K008000C1 Données Internes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2"/>
  <sheetViews>
    <sheetView zoomScaleNormal="100" workbookViewId="0">
      <selection activeCell="L11" sqref="L11"/>
    </sheetView>
  </sheetViews>
  <sheetFormatPr baseColWidth="10" defaultColWidth="11.42578125" defaultRowHeight="11.25"/>
  <cols>
    <col min="1" max="1" width="23.28515625" style="22" customWidth="1"/>
    <col min="2" max="10" width="11.42578125" style="22" hidden="1" customWidth="1"/>
    <col min="11" max="11" width="11.42578125" style="22" customWidth="1"/>
    <col min="12" max="12" width="12" style="22" customWidth="1"/>
    <col min="13" max="13" width="13.7109375" style="22" customWidth="1"/>
    <col min="14" max="16384" width="11.42578125" style="22"/>
  </cols>
  <sheetData>
    <row r="1" spans="1:14" ht="12.75">
      <c r="A1" s="96" t="s">
        <v>118</v>
      </c>
      <c r="B1" s="32"/>
      <c r="C1" s="32"/>
      <c r="D1" s="32"/>
      <c r="E1" s="32"/>
      <c r="F1" s="32"/>
      <c r="G1" s="32"/>
      <c r="H1" s="32"/>
      <c r="I1" s="32"/>
      <c r="J1" s="32"/>
      <c r="K1" s="32"/>
      <c r="L1" s="32"/>
      <c r="M1" s="32"/>
      <c r="N1" s="21"/>
    </row>
    <row r="2" spans="1:14" ht="12.75">
      <c r="A2" s="97" t="s">
        <v>26</v>
      </c>
      <c r="B2" s="32"/>
      <c r="C2" s="32"/>
      <c r="D2" s="32"/>
      <c r="E2" s="32"/>
      <c r="F2" s="32"/>
      <c r="G2" s="32"/>
      <c r="H2" s="32"/>
      <c r="I2" s="32"/>
      <c r="J2" s="32"/>
      <c r="K2" s="32"/>
      <c r="L2" s="32"/>
      <c r="M2" s="32"/>
      <c r="N2" s="21"/>
    </row>
    <row r="3" spans="1:14">
      <c r="A3" s="30"/>
      <c r="B3" s="98"/>
      <c r="C3" s="98"/>
      <c r="D3" s="98"/>
      <c r="E3" s="98"/>
      <c r="F3" s="99"/>
      <c r="G3" s="100"/>
      <c r="H3" s="100"/>
      <c r="I3" s="100"/>
      <c r="J3" s="100"/>
      <c r="K3" s="100"/>
      <c r="L3" s="100"/>
      <c r="M3" s="100"/>
      <c r="N3" s="33"/>
    </row>
    <row r="4" spans="1:14" ht="12.75">
      <c r="A4" s="32"/>
      <c r="B4" s="98"/>
      <c r="C4" s="98"/>
      <c r="D4" s="98"/>
      <c r="E4" s="98"/>
      <c r="F4" s="99"/>
      <c r="G4" s="100"/>
      <c r="H4" s="100"/>
      <c r="I4" s="100"/>
      <c r="J4" s="100"/>
      <c r="K4" s="100"/>
      <c r="L4" s="100"/>
      <c r="M4" s="100"/>
      <c r="N4" s="33"/>
    </row>
    <row r="5" spans="1:14" s="38" customFormat="1" ht="33.75">
      <c r="A5" s="101"/>
      <c r="B5" s="102" t="s">
        <v>10</v>
      </c>
      <c r="C5" s="102" t="s">
        <v>11</v>
      </c>
      <c r="D5" s="102" t="s">
        <v>12</v>
      </c>
      <c r="E5" s="102" t="s">
        <v>9</v>
      </c>
      <c r="F5" s="102" t="s">
        <v>7</v>
      </c>
      <c r="G5" s="102" t="s">
        <v>15</v>
      </c>
      <c r="H5" s="102" t="s">
        <v>27</v>
      </c>
      <c r="I5" s="102" t="s">
        <v>53</v>
      </c>
      <c r="J5" s="102" t="s">
        <v>55</v>
      </c>
      <c r="K5" s="40">
        <v>2022</v>
      </c>
      <c r="L5" s="40">
        <v>2023</v>
      </c>
      <c r="M5" s="40">
        <v>2024</v>
      </c>
      <c r="N5" s="194" t="s">
        <v>78</v>
      </c>
    </row>
    <row r="6" spans="1:14">
      <c r="A6" s="103" t="s">
        <v>5</v>
      </c>
      <c r="B6" s="95">
        <v>38</v>
      </c>
      <c r="C6" s="95">
        <v>37</v>
      </c>
      <c r="D6" s="95">
        <v>35</v>
      </c>
      <c r="E6" s="95">
        <v>42</v>
      </c>
      <c r="F6" s="95">
        <v>37</v>
      </c>
      <c r="G6" s="95">
        <v>17</v>
      </c>
      <c r="H6" s="95">
        <v>17</v>
      </c>
      <c r="I6" s="104">
        <v>41</v>
      </c>
      <c r="J6" s="104">
        <v>39</v>
      </c>
      <c r="K6" s="195">
        <v>47</v>
      </c>
      <c r="L6" s="195">
        <v>55</v>
      </c>
      <c r="M6" s="195">
        <v>54</v>
      </c>
      <c r="N6" s="196">
        <f>(M6-L6)/L6</f>
        <v>-1.8181818181818181E-2</v>
      </c>
    </row>
    <row r="7" spans="1:14">
      <c r="A7" s="103" t="s">
        <v>8</v>
      </c>
      <c r="B7" s="95">
        <v>282</v>
      </c>
      <c r="C7" s="95">
        <v>260</v>
      </c>
      <c r="D7" s="95">
        <v>209</v>
      </c>
      <c r="E7" s="95">
        <v>277</v>
      </c>
      <c r="F7" s="95">
        <v>219</v>
      </c>
      <c r="G7" s="95">
        <v>61</v>
      </c>
      <c r="H7" s="95">
        <v>141</v>
      </c>
      <c r="I7" s="104">
        <v>236</v>
      </c>
      <c r="J7" s="104">
        <v>188</v>
      </c>
      <c r="K7" s="195">
        <v>288</v>
      </c>
      <c r="L7" s="195">
        <v>274</v>
      </c>
      <c r="M7" s="195">
        <v>269</v>
      </c>
      <c r="N7" s="196">
        <f>(M7-L7)/L7</f>
        <v>-1.824817518248175E-2</v>
      </c>
    </row>
    <row r="8" spans="1:14">
      <c r="A8" s="103" t="s">
        <v>25</v>
      </c>
      <c r="B8" s="34">
        <v>130531</v>
      </c>
      <c r="C8" s="34">
        <v>113068</v>
      </c>
      <c r="D8" s="34">
        <v>138762</v>
      </c>
      <c r="E8" s="34">
        <v>155701</v>
      </c>
      <c r="F8" s="34">
        <v>131000</v>
      </c>
      <c r="G8" s="72">
        <v>102248</v>
      </c>
      <c r="H8" s="72">
        <v>76501</v>
      </c>
      <c r="I8" s="105">
        <v>117210</v>
      </c>
      <c r="J8" s="105">
        <v>111287</v>
      </c>
      <c r="K8" s="197">
        <v>117210</v>
      </c>
      <c r="L8" s="198">
        <v>61547</v>
      </c>
      <c r="M8" s="198">
        <v>52990</v>
      </c>
      <c r="N8" s="196">
        <f>(M8-L8)/L8</f>
        <v>-0.13903195931564497</v>
      </c>
    </row>
    <row r="9" spans="1:14">
      <c r="A9" s="30"/>
      <c r="B9" s="106"/>
      <c r="C9" s="106"/>
      <c r="D9" s="106"/>
      <c r="E9" s="106"/>
      <c r="F9" s="106"/>
      <c r="G9" s="107"/>
      <c r="H9" s="107"/>
      <c r="I9" s="107"/>
      <c r="J9" s="107"/>
      <c r="K9" s="107"/>
      <c r="L9" s="129"/>
      <c r="M9" s="130"/>
      <c r="N9" s="108"/>
    </row>
    <row r="10" spans="1:14">
      <c r="A10" s="97" t="s">
        <v>69</v>
      </c>
      <c r="B10" s="106"/>
      <c r="C10" s="106"/>
      <c r="D10" s="106"/>
      <c r="E10" s="106"/>
      <c r="F10" s="106"/>
      <c r="G10" s="107"/>
      <c r="H10" s="107"/>
      <c r="I10" s="107"/>
      <c r="J10" s="107"/>
      <c r="K10" s="107"/>
      <c r="L10" s="107"/>
      <c r="M10" s="108"/>
      <c r="N10" s="108"/>
    </row>
    <row r="11" spans="1:14">
      <c r="A11" s="109"/>
      <c r="B11" s="30"/>
      <c r="C11" s="30"/>
      <c r="D11" s="30"/>
      <c r="E11" s="30"/>
      <c r="F11" s="30"/>
      <c r="G11" s="30"/>
      <c r="H11" s="30"/>
      <c r="I11" s="30"/>
      <c r="J11" s="30"/>
      <c r="K11" s="30"/>
      <c r="L11" s="30"/>
      <c r="M11" s="30"/>
      <c r="N11" s="30"/>
    </row>
    <row r="12" spans="1:14" ht="71.25" customHeight="1">
      <c r="A12" s="193" t="s">
        <v>57</v>
      </c>
      <c r="B12" s="193"/>
      <c r="C12" s="193"/>
      <c r="D12" s="193"/>
      <c r="E12" s="193"/>
      <c r="F12" s="193"/>
      <c r="G12" s="193"/>
      <c r="H12" s="193"/>
      <c r="I12" s="193"/>
      <c r="J12" s="193"/>
      <c r="K12" s="193"/>
      <c r="L12" s="193"/>
      <c r="M12" s="193"/>
      <c r="N12" s="193"/>
    </row>
  </sheetData>
  <mergeCells count="1">
    <mergeCell ref="A12:N12"/>
  </mergeCells>
  <pageMargins left="0.7" right="0.7" top="0.75" bottom="0.75" header="0.3" footer="0.3"/>
  <pageSetup paperSize="9" scale="95" orientation="portrait" r:id="rId1"/>
  <headerFooter>
    <oddFooter>&amp;C&amp;1#&amp;"Calibri"&amp;12&amp;K008000C1 Données Internes</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2"/>
  <sheetViews>
    <sheetView zoomScaleNormal="100" workbookViewId="0">
      <selection activeCell="B8" sqref="B8"/>
    </sheetView>
  </sheetViews>
  <sheetFormatPr baseColWidth="10" defaultRowHeight="12.75"/>
  <cols>
    <col min="1" max="1" width="27.5703125" customWidth="1"/>
    <col min="2" max="2" width="21" customWidth="1"/>
    <col min="3" max="4" width="14" customWidth="1"/>
    <col min="5" max="7" width="14" style="21" customWidth="1"/>
    <col min="8" max="8" width="14" customWidth="1"/>
    <col min="9" max="9" width="12.28515625" customWidth="1"/>
    <col min="10" max="10" width="16.85546875" customWidth="1"/>
    <col min="11" max="11" width="21.5703125" customWidth="1"/>
  </cols>
  <sheetData>
    <row r="1" spans="1:17">
      <c r="A1" s="90" t="s">
        <v>72</v>
      </c>
      <c r="B1" s="36"/>
      <c r="C1" s="36"/>
      <c r="D1" s="36"/>
      <c r="E1" s="36"/>
      <c r="F1" s="36"/>
      <c r="G1" s="36"/>
      <c r="I1" s="21"/>
    </row>
    <row r="2" spans="1:17" s="21" customFormat="1">
      <c r="A2" s="31" t="s">
        <v>48</v>
      </c>
      <c r="B2" s="36"/>
      <c r="C2" s="36"/>
      <c r="D2" s="36"/>
      <c r="E2" s="36"/>
      <c r="F2" s="36"/>
      <c r="G2" s="36"/>
    </row>
    <row r="3" spans="1:17">
      <c r="C3" s="46"/>
      <c r="D3" s="46"/>
      <c r="E3" s="46"/>
      <c r="F3" s="46"/>
      <c r="G3" s="46"/>
      <c r="H3" s="46"/>
    </row>
    <row r="4" spans="1:17" ht="22.5">
      <c r="A4" s="169" t="s">
        <v>45</v>
      </c>
      <c r="B4" s="170"/>
      <c r="C4" s="40">
        <v>2019</v>
      </c>
      <c r="D4" s="40">
        <v>2020</v>
      </c>
      <c r="E4" s="40">
        <v>2021</v>
      </c>
      <c r="F4" s="40">
        <v>2022</v>
      </c>
      <c r="G4" s="40">
        <v>2023</v>
      </c>
      <c r="H4" s="199" t="s">
        <v>70</v>
      </c>
      <c r="I4" s="32"/>
    </row>
    <row r="5" spans="1:17" ht="27" customHeight="1">
      <c r="A5" s="169" t="s">
        <v>36</v>
      </c>
      <c r="B5" s="170"/>
      <c r="C5" s="200">
        <v>175</v>
      </c>
      <c r="D5" s="110">
        <v>182</v>
      </c>
      <c r="E5" s="48">
        <v>194</v>
      </c>
      <c r="F5" s="110">
        <v>190</v>
      </c>
      <c r="G5" s="110">
        <v>180</v>
      </c>
      <c r="H5" s="201">
        <f>(G5-F5)/F5</f>
        <v>-5.2631578947368418E-2</v>
      </c>
      <c r="I5" s="32"/>
    </row>
    <row r="6" spans="1:17" ht="22.5" customHeight="1">
      <c r="A6" s="171" t="s">
        <v>37</v>
      </c>
      <c r="B6" s="41" t="s">
        <v>5</v>
      </c>
      <c r="C6" s="202">
        <v>255</v>
      </c>
      <c r="D6" s="202">
        <v>168</v>
      </c>
      <c r="E6" s="202">
        <v>149</v>
      </c>
      <c r="F6" s="110">
        <v>174</v>
      </c>
      <c r="G6" s="110">
        <v>140</v>
      </c>
      <c r="H6" s="201">
        <f t="shared" ref="H6:H10" si="0">(G6-F6)/F6</f>
        <v>-0.19540229885057472</v>
      </c>
      <c r="I6" s="32"/>
      <c r="L6" s="21"/>
      <c r="M6" s="167"/>
      <c r="N6" s="168"/>
      <c r="O6" s="168"/>
    </row>
    <row r="7" spans="1:17" ht="22.5">
      <c r="A7" s="172"/>
      <c r="B7" s="111" t="s">
        <v>8</v>
      </c>
      <c r="C7" s="47">
        <v>1442</v>
      </c>
      <c r="D7" s="47">
        <v>817</v>
      </c>
      <c r="E7" s="203">
        <v>1125</v>
      </c>
      <c r="F7" s="47">
        <v>1826</v>
      </c>
      <c r="G7" s="47">
        <v>1545</v>
      </c>
      <c r="H7" s="201">
        <f t="shared" si="0"/>
        <v>-0.15388828039430449</v>
      </c>
      <c r="I7" s="32"/>
      <c r="M7" s="21"/>
      <c r="P7" s="50"/>
      <c r="Q7" s="50"/>
    </row>
    <row r="8" spans="1:17">
      <c r="A8" s="172"/>
      <c r="B8" s="42" t="s">
        <v>32</v>
      </c>
      <c r="C8" s="48">
        <v>1144</v>
      </c>
      <c r="D8" s="48">
        <v>724</v>
      </c>
      <c r="E8" s="204">
        <f>E7-E9</f>
        <v>982</v>
      </c>
      <c r="F8" s="110">
        <v>1499</v>
      </c>
      <c r="G8" s="49">
        <v>1309</v>
      </c>
      <c r="H8" s="201">
        <f t="shared" si="0"/>
        <v>-0.12675116744496331</v>
      </c>
      <c r="I8" s="32"/>
    </row>
    <row r="9" spans="1:17">
      <c r="A9" s="172"/>
      <c r="B9" s="43" t="s">
        <v>33</v>
      </c>
      <c r="C9" s="48">
        <v>298</v>
      </c>
      <c r="D9" s="49">
        <v>93</v>
      </c>
      <c r="E9" s="205">
        <v>143</v>
      </c>
      <c r="F9" s="110">
        <v>327</v>
      </c>
      <c r="G9" s="110">
        <v>236</v>
      </c>
      <c r="H9" s="201">
        <f t="shared" si="0"/>
        <v>-0.27828746177370028</v>
      </c>
      <c r="I9" s="32"/>
    </row>
    <row r="10" spans="1:17" ht="30.75" customHeight="1">
      <c r="A10" s="173"/>
      <c r="B10" s="45" t="s">
        <v>44</v>
      </c>
      <c r="C10" s="47">
        <v>575522</v>
      </c>
      <c r="D10" s="47">
        <v>212853</v>
      </c>
      <c r="E10" s="47">
        <v>467376</v>
      </c>
      <c r="F10" s="47">
        <v>644212</v>
      </c>
      <c r="G10" s="47">
        <v>576858</v>
      </c>
      <c r="H10" s="201">
        <f t="shared" si="0"/>
        <v>-0.10455253860530385</v>
      </c>
      <c r="I10" s="32"/>
    </row>
    <row r="11" spans="1:17" ht="18.75" customHeight="1">
      <c r="A11" s="206" t="s">
        <v>38</v>
      </c>
      <c r="B11" s="206"/>
      <c r="C11" s="206"/>
      <c r="D11" s="206"/>
      <c r="E11" s="206"/>
      <c r="F11" s="206"/>
      <c r="G11" s="206"/>
      <c r="H11" s="206"/>
      <c r="I11" s="32"/>
    </row>
    <row r="12" spans="1:17">
      <c r="A12" s="32"/>
      <c r="B12" s="32"/>
      <c r="C12" s="32"/>
      <c r="D12" s="32"/>
      <c r="E12" s="32"/>
      <c r="F12" s="32"/>
      <c r="G12" s="32"/>
      <c r="H12" s="32"/>
      <c r="I12" s="32"/>
    </row>
    <row r="13" spans="1:17" ht="36.75" customHeight="1">
      <c r="A13" s="169" t="s">
        <v>46</v>
      </c>
      <c r="B13" s="170"/>
      <c r="C13" s="40" t="s">
        <v>58</v>
      </c>
      <c r="D13" s="40" t="s">
        <v>59</v>
      </c>
      <c r="E13" s="40" t="s">
        <v>60</v>
      </c>
      <c r="F13" s="40" t="s">
        <v>61</v>
      </c>
      <c r="G13" s="40">
        <v>2023</v>
      </c>
      <c r="H13" s="199" t="s">
        <v>70</v>
      </c>
      <c r="I13" s="32"/>
    </row>
    <row r="14" spans="1:17" ht="26.25" customHeight="1">
      <c r="A14" s="169" t="s">
        <v>34</v>
      </c>
      <c r="B14" s="174"/>
      <c r="C14" s="202">
        <v>112</v>
      </c>
      <c r="D14" s="202">
        <v>127</v>
      </c>
      <c r="E14" s="48">
        <v>156</v>
      </c>
      <c r="F14" s="48">
        <v>167</v>
      </c>
      <c r="G14" s="48">
        <v>138</v>
      </c>
      <c r="H14" s="201">
        <f t="shared" ref="H14:H19" si="1">(G14-F14)/F14</f>
        <v>-0.17365269461077845</v>
      </c>
      <c r="I14" s="32"/>
    </row>
    <row r="15" spans="1:17" ht="36.75" customHeight="1">
      <c r="A15" s="171" t="s">
        <v>39</v>
      </c>
      <c r="B15" s="44" t="s">
        <v>40</v>
      </c>
      <c r="C15" s="47">
        <v>437</v>
      </c>
      <c r="D15" s="47">
        <v>215</v>
      </c>
      <c r="E15" s="47">
        <v>345</v>
      </c>
      <c r="F15" s="47">
        <v>583</v>
      </c>
      <c r="G15" s="47">
        <v>537</v>
      </c>
      <c r="H15" s="201">
        <f t="shared" si="1"/>
        <v>-7.8902229845626073E-2</v>
      </c>
      <c r="I15" s="32"/>
    </row>
    <row r="16" spans="1:17">
      <c r="A16" s="172"/>
      <c r="B16" s="42" t="s">
        <v>41</v>
      </c>
      <c r="C16" s="110">
        <v>162</v>
      </c>
      <c r="D16" s="110">
        <v>92</v>
      </c>
      <c r="E16" s="110">
        <v>143</v>
      </c>
      <c r="F16" s="110" t="s">
        <v>64</v>
      </c>
      <c r="G16" s="202">
        <v>222</v>
      </c>
      <c r="H16" s="202"/>
      <c r="I16" s="32"/>
    </row>
    <row r="17" spans="1:9">
      <c r="A17" s="172"/>
      <c r="B17" s="43" t="s">
        <v>42</v>
      </c>
      <c r="C17" s="110">
        <v>275</v>
      </c>
      <c r="D17" s="110">
        <v>123</v>
      </c>
      <c r="E17" s="110">
        <v>202</v>
      </c>
      <c r="F17" s="110" t="s">
        <v>64</v>
      </c>
      <c r="G17" s="49">
        <v>315</v>
      </c>
      <c r="H17" s="49"/>
      <c r="I17" s="32"/>
    </row>
    <row r="18" spans="1:9" ht="22.5">
      <c r="A18" s="172"/>
      <c r="B18" s="44" t="s">
        <v>8</v>
      </c>
      <c r="C18" s="110">
        <v>940</v>
      </c>
      <c r="D18" s="110">
        <v>386</v>
      </c>
      <c r="E18" s="110">
        <v>780</v>
      </c>
      <c r="F18" s="110">
        <v>1106</v>
      </c>
      <c r="G18" s="49">
        <v>1067</v>
      </c>
      <c r="H18" s="201">
        <f t="shared" si="1"/>
        <v>-3.5262206148282099E-2</v>
      </c>
      <c r="I18" s="32"/>
    </row>
    <row r="19" spans="1:9" ht="27" customHeight="1">
      <c r="A19" s="173"/>
      <c r="B19" s="44" t="s">
        <v>43</v>
      </c>
      <c r="C19" s="47">
        <v>130880</v>
      </c>
      <c r="D19" s="47">
        <v>38296</v>
      </c>
      <c r="E19" s="47">
        <v>60162</v>
      </c>
      <c r="F19" s="112">
        <v>104177</v>
      </c>
      <c r="G19" s="112">
        <v>136819</v>
      </c>
      <c r="H19" s="201">
        <f t="shared" si="1"/>
        <v>0.31333211745394857</v>
      </c>
      <c r="I19" s="32"/>
    </row>
    <row r="20" spans="1:9" ht="26.25" customHeight="1">
      <c r="A20" s="206" t="s">
        <v>79</v>
      </c>
      <c r="B20" s="206"/>
      <c r="C20" s="206"/>
      <c r="D20" s="206"/>
      <c r="E20" s="206"/>
      <c r="F20" s="206"/>
      <c r="G20" s="206"/>
      <c r="H20" s="206"/>
      <c r="I20" s="32"/>
    </row>
    <row r="21" spans="1:9" ht="12.75" customHeight="1">
      <c r="A21" s="21"/>
      <c r="B21" s="21"/>
      <c r="C21" s="21"/>
      <c r="D21" s="21"/>
      <c r="H21" s="21"/>
    </row>
    <row r="22" spans="1:9">
      <c r="A22" s="37" t="s">
        <v>71</v>
      </c>
    </row>
  </sheetData>
  <customSheetViews>
    <customSheetView guid="{E41E2DB8-127A-4EF0-87AE-8B070946A50C}">
      <selection activeCell="G4" sqref="G4"/>
      <pageMargins left="0.7" right="0.7" top="0.75" bottom="0.75" header="0.3" footer="0.3"/>
    </customSheetView>
    <customSheetView guid="{83BB0B6F-326B-4389-BCA5-3049ADD6D5C1}">
      <selection activeCell="B4" sqref="B4"/>
      <pageMargins left="0.7" right="0.7" top="0.75" bottom="0.75" header="0.3" footer="0.3"/>
    </customSheetView>
  </customSheetViews>
  <mergeCells count="9">
    <mergeCell ref="A20:H20"/>
    <mergeCell ref="M6:O6"/>
    <mergeCell ref="A4:B4"/>
    <mergeCell ref="A13:B13"/>
    <mergeCell ref="A5:B5"/>
    <mergeCell ref="A6:A10"/>
    <mergeCell ref="A11:H11"/>
    <mergeCell ref="A14:B14"/>
    <mergeCell ref="A15:A19"/>
  </mergeCells>
  <pageMargins left="0.25" right="0.25" top="0.75" bottom="0.75" header="0.3" footer="0.3"/>
  <pageSetup paperSize="9" orientation="landscape" r:id="rId1"/>
  <headerFooter>
    <oddFooter>&amp;C&amp;1#&amp;"Calibri"&amp;12&amp;K008000C1 Données Internes</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35"/>
  <sheetViews>
    <sheetView zoomScaleNormal="100" workbookViewId="0">
      <selection activeCell="A21" sqref="A21"/>
    </sheetView>
  </sheetViews>
  <sheetFormatPr baseColWidth="10" defaultRowHeight="15"/>
  <cols>
    <col min="1" max="1" width="37.7109375" style="59" customWidth="1"/>
    <col min="2" max="3" width="10.140625" style="59" hidden="1" customWidth="1"/>
    <col min="4" max="6" width="10.140625" style="59" customWidth="1"/>
    <col min="7" max="8" width="8.140625" style="59" customWidth="1"/>
    <col min="9" max="11" width="11.28515625" style="59" customWidth="1"/>
    <col min="12" max="13" width="10" style="59" customWidth="1"/>
    <col min="14" max="14" width="2.28515625" style="59" customWidth="1"/>
    <col min="15" max="233" width="11.42578125" style="54"/>
    <col min="234" max="234" width="61.140625" style="54" bestFit="1" customWidth="1"/>
    <col min="235" max="250" width="4.85546875" style="54" bestFit="1" customWidth="1"/>
    <col min="251" max="251" width="5.7109375" style="54" bestFit="1" customWidth="1"/>
    <col min="252" max="252" width="4.85546875" style="54" bestFit="1" customWidth="1"/>
    <col min="253" max="489" width="11.42578125" style="54"/>
    <col min="490" max="490" width="61.140625" style="54" bestFit="1" customWidth="1"/>
    <col min="491" max="506" width="4.85546875" style="54" bestFit="1" customWidth="1"/>
    <col min="507" max="507" width="5.7109375" style="54" bestFit="1" customWidth="1"/>
    <col min="508" max="508" width="4.85546875" style="54" bestFit="1" customWidth="1"/>
    <col min="509" max="745" width="11.42578125" style="54"/>
    <col min="746" max="746" width="61.140625" style="54" bestFit="1" customWidth="1"/>
    <col min="747" max="762" width="4.85546875" style="54" bestFit="1" customWidth="1"/>
    <col min="763" max="763" width="5.7109375" style="54" bestFit="1" customWidth="1"/>
    <col min="764" max="764" width="4.85546875" style="54" bestFit="1" customWidth="1"/>
    <col min="765" max="1001" width="11.42578125" style="54"/>
    <col min="1002" max="1002" width="61.140625" style="54" bestFit="1" customWidth="1"/>
    <col min="1003" max="1018" width="4.85546875" style="54" bestFit="1" customWidth="1"/>
    <col min="1019" max="1019" width="5.7109375" style="54" bestFit="1" customWidth="1"/>
    <col min="1020" max="1020" width="4.85546875" style="54" bestFit="1" customWidth="1"/>
    <col min="1021" max="1257" width="11.42578125" style="54"/>
    <col min="1258" max="1258" width="61.140625" style="54" bestFit="1" customWidth="1"/>
    <col min="1259" max="1274" width="4.85546875" style="54" bestFit="1" customWidth="1"/>
    <col min="1275" max="1275" width="5.7109375" style="54" bestFit="1" customWidth="1"/>
    <col min="1276" max="1276" width="4.85546875" style="54" bestFit="1" customWidth="1"/>
    <col min="1277" max="1513" width="11.42578125" style="54"/>
    <col min="1514" max="1514" width="61.140625" style="54" bestFit="1" customWidth="1"/>
    <col min="1515" max="1530" width="4.85546875" style="54" bestFit="1" customWidth="1"/>
    <col min="1531" max="1531" width="5.7109375" style="54" bestFit="1" customWidth="1"/>
    <col min="1532" max="1532" width="4.85546875" style="54" bestFit="1" customWidth="1"/>
    <col min="1533" max="1769" width="11.42578125" style="54"/>
    <col min="1770" max="1770" width="61.140625" style="54" bestFit="1" customWidth="1"/>
    <col min="1771" max="1786" width="4.85546875" style="54" bestFit="1" customWidth="1"/>
    <col min="1787" max="1787" width="5.7109375" style="54" bestFit="1" customWidth="1"/>
    <col min="1788" max="1788" width="4.85546875" style="54" bestFit="1" customWidth="1"/>
    <col min="1789" max="2025" width="11.42578125" style="54"/>
    <col min="2026" max="2026" width="61.140625" style="54" bestFit="1" customWidth="1"/>
    <col min="2027" max="2042" width="4.85546875" style="54" bestFit="1" customWidth="1"/>
    <col min="2043" max="2043" width="5.7109375" style="54" bestFit="1" customWidth="1"/>
    <col min="2044" max="2044" width="4.85546875" style="54" bestFit="1" customWidth="1"/>
    <col min="2045" max="2281" width="11.42578125" style="54"/>
    <col min="2282" max="2282" width="61.140625" style="54" bestFit="1" customWidth="1"/>
    <col min="2283" max="2298" width="4.85546875" style="54" bestFit="1" customWidth="1"/>
    <col min="2299" max="2299" width="5.7109375" style="54" bestFit="1" customWidth="1"/>
    <col min="2300" max="2300" width="4.85546875" style="54" bestFit="1" customWidth="1"/>
    <col min="2301" max="2537" width="11.42578125" style="54"/>
    <col min="2538" max="2538" width="61.140625" style="54" bestFit="1" customWidth="1"/>
    <col min="2539" max="2554" width="4.85546875" style="54" bestFit="1" customWidth="1"/>
    <col min="2555" max="2555" width="5.7109375" style="54" bestFit="1" customWidth="1"/>
    <col min="2556" max="2556" width="4.85546875" style="54" bestFit="1" customWidth="1"/>
    <col min="2557" max="2793" width="11.42578125" style="54"/>
    <col min="2794" max="2794" width="61.140625" style="54" bestFit="1" customWidth="1"/>
    <col min="2795" max="2810" width="4.85546875" style="54" bestFit="1" customWidth="1"/>
    <col min="2811" max="2811" width="5.7109375" style="54" bestFit="1" customWidth="1"/>
    <col min="2812" max="2812" width="4.85546875" style="54" bestFit="1" customWidth="1"/>
    <col min="2813" max="3049" width="11.42578125" style="54"/>
    <col min="3050" max="3050" width="61.140625" style="54" bestFit="1" customWidth="1"/>
    <col min="3051" max="3066" width="4.85546875" style="54" bestFit="1" customWidth="1"/>
    <col min="3067" max="3067" width="5.7109375" style="54" bestFit="1" customWidth="1"/>
    <col min="3068" max="3068" width="4.85546875" style="54" bestFit="1" customWidth="1"/>
    <col min="3069" max="3305" width="11.42578125" style="54"/>
    <col min="3306" max="3306" width="61.140625" style="54" bestFit="1" customWidth="1"/>
    <col min="3307" max="3322" width="4.85546875" style="54" bestFit="1" customWidth="1"/>
    <col min="3323" max="3323" width="5.7109375" style="54" bestFit="1" customWidth="1"/>
    <col min="3324" max="3324" width="4.85546875" style="54" bestFit="1" customWidth="1"/>
    <col min="3325" max="3561" width="11.42578125" style="54"/>
    <col min="3562" max="3562" width="61.140625" style="54" bestFit="1" customWidth="1"/>
    <col min="3563" max="3578" width="4.85546875" style="54" bestFit="1" customWidth="1"/>
    <col min="3579" max="3579" width="5.7109375" style="54" bestFit="1" customWidth="1"/>
    <col min="3580" max="3580" width="4.85546875" style="54" bestFit="1" customWidth="1"/>
    <col min="3581" max="3817" width="11.42578125" style="54"/>
    <col min="3818" max="3818" width="61.140625" style="54" bestFit="1" customWidth="1"/>
    <col min="3819" max="3834" width="4.85546875" style="54" bestFit="1" customWidth="1"/>
    <col min="3835" max="3835" width="5.7109375" style="54" bestFit="1" customWidth="1"/>
    <col min="3836" max="3836" width="4.85546875" style="54" bestFit="1" customWidth="1"/>
    <col min="3837" max="4073" width="11.42578125" style="54"/>
    <col min="4074" max="4074" width="61.140625" style="54" bestFit="1" customWidth="1"/>
    <col min="4075" max="4090" width="4.85546875" style="54" bestFit="1" customWidth="1"/>
    <col min="4091" max="4091" width="5.7109375" style="54" bestFit="1" customWidth="1"/>
    <col min="4092" max="4092" width="4.85546875" style="54" bestFit="1" customWidth="1"/>
    <col min="4093" max="4329" width="11.42578125" style="54"/>
    <col min="4330" max="4330" width="61.140625" style="54" bestFit="1" customWidth="1"/>
    <col min="4331" max="4346" width="4.85546875" style="54" bestFit="1" customWidth="1"/>
    <col min="4347" max="4347" width="5.7109375" style="54" bestFit="1" customWidth="1"/>
    <col min="4348" max="4348" width="4.85546875" style="54" bestFit="1" customWidth="1"/>
    <col min="4349" max="4585" width="11.42578125" style="54"/>
    <col min="4586" max="4586" width="61.140625" style="54" bestFit="1" customWidth="1"/>
    <col min="4587" max="4602" width="4.85546875" style="54" bestFit="1" customWidth="1"/>
    <col min="4603" max="4603" width="5.7109375" style="54" bestFit="1" customWidth="1"/>
    <col min="4604" max="4604" width="4.85546875" style="54" bestFit="1" customWidth="1"/>
    <col min="4605" max="4841" width="11.42578125" style="54"/>
    <col min="4842" max="4842" width="61.140625" style="54" bestFit="1" customWidth="1"/>
    <col min="4843" max="4858" width="4.85546875" style="54" bestFit="1" customWidth="1"/>
    <col min="4859" max="4859" width="5.7109375" style="54" bestFit="1" customWidth="1"/>
    <col min="4860" max="4860" width="4.85546875" style="54" bestFit="1" customWidth="1"/>
    <col min="4861" max="5097" width="11.42578125" style="54"/>
    <col min="5098" max="5098" width="61.140625" style="54" bestFit="1" customWidth="1"/>
    <col min="5099" max="5114" width="4.85546875" style="54" bestFit="1" customWidth="1"/>
    <col min="5115" max="5115" width="5.7109375" style="54" bestFit="1" customWidth="1"/>
    <col min="5116" max="5116" width="4.85546875" style="54" bestFit="1" customWidth="1"/>
    <col min="5117" max="5353" width="11.42578125" style="54"/>
    <col min="5354" max="5354" width="61.140625" style="54" bestFit="1" customWidth="1"/>
    <col min="5355" max="5370" width="4.85546875" style="54" bestFit="1" customWidth="1"/>
    <col min="5371" max="5371" width="5.7109375" style="54" bestFit="1" customWidth="1"/>
    <col min="5372" max="5372" width="4.85546875" style="54" bestFit="1" customWidth="1"/>
    <col min="5373" max="5609" width="11.42578125" style="54"/>
    <col min="5610" max="5610" width="61.140625" style="54" bestFit="1" customWidth="1"/>
    <col min="5611" max="5626" width="4.85546875" style="54" bestFit="1" customWidth="1"/>
    <col min="5627" max="5627" width="5.7109375" style="54" bestFit="1" customWidth="1"/>
    <col min="5628" max="5628" width="4.85546875" style="54" bestFit="1" customWidth="1"/>
    <col min="5629" max="5865" width="11.42578125" style="54"/>
    <col min="5866" max="5866" width="61.140625" style="54" bestFit="1" customWidth="1"/>
    <col min="5867" max="5882" width="4.85546875" style="54" bestFit="1" customWidth="1"/>
    <col min="5883" max="5883" width="5.7109375" style="54" bestFit="1" customWidth="1"/>
    <col min="5884" max="5884" width="4.85546875" style="54" bestFit="1" customWidth="1"/>
    <col min="5885" max="6121" width="11.42578125" style="54"/>
    <col min="6122" max="6122" width="61.140625" style="54" bestFit="1" customWidth="1"/>
    <col min="6123" max="6138" width="4.85546875" style="54" bestFit="1" customWidth="1"/>
    <col min="6139" max="6139" width="5.7109375" style="54" bestFit="1" customWidth="1"/>
    <col min="6140" max="6140" width="4.85546875" style="54" bestFit="1" customWidth="1"/>
    <col min="6141" max="6377" width="11.42578125" style="54"/>
    <col min="6378" max="6378" width="61.140625" style="54" bestFit="1" customWidth="1"/>
    <col min="6379" max="6394" width="4.85546875" style="54" bestFit="1" customWidth="1"/>
    <col min="6395" max="6395" width="5.7109375" style="54" bestFit="1" customWidth="1"/>
    <col min="6396" max="6396" width="4.85546875" style="54" bestFit="1" customWidth="1"/>
    <col min="6397" max="6633" width="11.42578125" style="54"/>
    <col min="6634" max="6634" width="61.140625" style="54" bestFit="1" customWidth="1"/>
    <col min="6635" max="6650" width="4.85546875" style="54" bestFit="1" customWidth="1"/>
    <col min="6651" max="6651" width="5.7109375" style="54" bestFit="1" customWidth="1"/>
    <col min="6652" max="6652" width="4.85546875" style="54" bestFit="1" customWidth="1"/>
    <col min="6653" max="6889" width="11.42578125" style="54"/>
    <col min="6890" max="6890" width="61.140625" style="54" bestFit="1" customWidth="1"/>
    <col min="6891" max="6906" width="4.85546875" style="54" bestFit="1" customWidth="1"/>
    <col min="6907" max="6907" width="5.7109375" style="54" bestFit="1" customWidth="1"/>
    <col min="6908" max="6908" width="4.85546875" style="54" bestFit="1" customWidth="1"/>
    <col min="6909" max="7145" width="11.42578125" style="54"/>
    <col min="7146" max="7146" width="61.140625" style="54" bestFit="1" customWidth="1"/>
    <col min="7147" max="7162" width="4.85546875" style="54" bestFit="1" customWidth="1"/>
    <col min="7163" max="7163" width="5.7109375" style="54" bestFit="1" customWidth="1"/>
    <col min="7164" max="7164" width="4.85546875" style="54" bestFit="1" customWidth="1"/>
    <col min="7165" max="7401" width="11.42578125" style="54"/>
    <col min="7402" max="7402" width="61.140625" style="54" bestFit="1" customWidth="1"/>
    <col min="7403" max="7418" width="4.85546875" style="54" bestFit="1" customWidth="1"/>
    <col min="7419" max="7419" width="5.7109375" style="54" bestFit="1" customWidth="1"/>
    <col min="7420" max="7420" width="4.85546875" style="54" bestFit="1" customWidth="1"/>
    <col min="7421" max="7657" width="11.42578125" style="54"/>
    <col min="7658" max="7658" width="61.140625" style="54" bestFit="1" customWidth="1"/>
    <col min="7659" max="7674" width="4.85546875" style="54" bestFit="1" customWidth="1"/>
    <col min="7675" max="7675" width="5.7109375" style="54" bestFit="1" customWidth="1"/>
    <col min="7676" max="7676" width="4.85546875" style="54" bestFit="1" customWidth="1"/>
    <col min="7677" max="7913" width="11.42578125" style="54"/>
    <col min="7914" max="7914" width="61.140625" style="54" bestFit="1" customWidth="1"/>
    <col min="7915" max="7930" width="4.85546875" style="54" bestFit="1" customWidth="1"/>
    <col min="7931" max="7931" width="5.7109375" style="54" bestFit="1" customWidth="1"/>
    <col min="7932" max="7932" width="4.85546875" style="54" bestFit="1" customWidth="1"/>
    <col min="7933" max="8169" width="11.42578125" style="54"/>
    <col min="8170" max="8170" width="61.140625" style="54" bestFit="1" customWidth="1"/>
    <col min="8171" max="8186" width="4.85546875" style="54" bestFit="1" customWidth="1"/>
    <col min="8187" max="8187" width="5.7109375" style="54" bestFit="1" customWidth="1"/>
    <col min="8188" max="8188" width="4.85546875" style="54" bestFit="1" customWidth="1"/>
    <col min="8189" max="8425" width="11.42578125" style="54"/>
    <col min="8426" max="8426" width="61.140625" style="54" bestFit="1" customWidth="1"/>
    <col min="8427" max="8442" width="4.85546875" style="54" bestFit="1" customWidth="1"/>
    <col min="8443" max="8443" width="5.7109375" style="54" bestFit="1" customWidth="1"/>
    <col min="8444" max="8444" width="4.85546875" style="54" bestFit="1" customWidth="1"/>
    <col min="8445" max="8681" width="11.42578125" style="54"/>
    <col min="8682" max="8682" width="61.140625" style="54" bestFit="1" customWidth="1"/>
    <col min="8683" max="8698" width="4.85546875" style="54" bestFit="1" customWidth="1"/>
    <col min="8699" max="8699" width="5.7109375" style="54" bestFit="1" customWidth="1"/>
    <col min="8700" max="8700" width="4.85546875" style="54" bestFit="1" customWidth="1"/>
    <col min="8701" max="8937" width="11.42578125" style="54"/>
    <col min="8938" max="8938" width="61.140625" style="54" bestFit="1" customWidth="1"/>
    <col min="8939" max="8954" width="4.85546875" style="54" bestFit="1" customWidth="1"/>
    <col min="8955" max="8955" width="5.7109375" style="54" bestFit="1" customWidth="1"/>
    <col min="8956" max="8956" width="4.85546875" style="54" bestFit="1" customWidth="1"/>
    <col min="8957" max="9193" width="11.42578125" style="54"/>
    <col min="9194" max="9194" width="61.140625" style="54" bestFit="1" customWidth="1"/>
    <col min="9195" max="9210" width="4.85546875" style="54" bestFit="1" customWidth="1"/>
    <col min="9211" max="9211" width="5.7109375" style="54" bestFit="1" customWidth="1"/>
    <col min="9212" max="9212" width="4.85546875" style="54" bestFit="1" customWidth="1"/>
    <col min="9213" max="9449" width="11.42578125" style="54"/>
    <col min="9450" max="9450" width="61.140625" style="54" bestFit="1" customWidth="1"/>
    <col min="9451" max="9466" width="4.85546875" style="54" bestFit="1" customWidth="1"/>
    <col min="9467" max="9467" width="5.7109375" style="54" bestFit="1" customWidth="1"/>
    <col min="9468" max="9468" width="4.85546875" style="54" bestFit="1" customWidth="1"/>
    <col min="9469" max="9705" width="11.42578125" style="54"/>
    <col min="9706" max="9706" width="61.140625" style="54" bestFit="1" customWidth="1"/>
    <col min="9707" max="9722" width="4.85546875" style="54" bestFit="1" customWidth="1"/>
    <col min="9723" max="9723" width="5.7109375" style="54" bestFit="1" customWidth="1"/>
    <col min="9724" max="9724" width="4.85546875" style="54" bestFit="1" customWidth="1"/>
    <col min="9725" max="9961" width="11.42578125" style="54"/>
    <col min="9962" max="9962" width="61.140625" style="54" bestFit="1" customWidth="1"/>
    <col min="9963" max="9978" width="4.85546875" style="54" bestFit="1" customWidth="1"/>
    <col min="9979" max="9979" width="5.7109375" style="54" bestFit="1" customWidth="1"/>
    <col min="9980" max="9980" width="4.85546875" style="54" bestFit="1" customWidth="1"/>
    <col min="9981" max="10217" width="11.42578125" style="54"/>
    <col min="10218" max="10218" width="61.140625" style="54" bestFit="1" customWidth="1"/>
    <col min="10219" max="10234" width="4.85546875" style="54" bestFit="1" customWidth="1"/>
    <col min="10235" max="10235" width="5.7109375" style="54" bestFit="1" customWidth="1"/>
    <col min="10236" max="10236" width="4.85546875" style="54" bestFit="1" customWidth="1"/>
    <col min="10237" max="10473" width="11.42578125" style="54"/>
    <col min="10474" max="10474" width="61.140625" style="54" bestFit="1" customWidth="1"/>
    <col min="10475" max="10490" width="4.85546875" style="54" bestFit="1" customWidth="1"/>
    <col min="10491" max="10491" width="5.7109375" style="54" bestFit="1" customWidth="1"/>
    <col min="10492" max="10492" width="4.85546875" style="54" bestFit="1" customWidth="1"/>
    <col min="10493" max="10729" width="11.42578125" style="54"/>
    <col min="10730" max="10730" width="61.140625" style="54" bestFit="1" customWidth="1"/>
    <col min="10731" max="10746" width="4.85546875" style="54" bestFit="1" customWidth="1"/>
    <col min="10747" max="10747" width="5.7109375" style="54" bestFit="1" customWidth="1"/>
    <col min="10748" max="10748" width="4.85546875" style="54" bestFit="1" customWidth="1"/>
    <col min="10749" max="10985" width="11.42578125" style="54"/>
    <col min="10986" max="10986" width="61.140625" style="54" bestFit="1" customWidth="1"/>
    <col min="10987" max="11002" width="4.85546875" style="54" bestFit="1" customWidth="1"/>
    <col min="11003" max="11003" width="5.7109375" style="54" bestFit="1" customWidth="1"/>
    <col min="11004" max="11004" width="4.85546875" style="54" bestFit="1" customWidth="1"/>
    <col min="11005" max="11241" width="11.42578125" style="54"/>
    <col min="11242" max="11242" width="61.140625" style="54" bestFit="1" customWidth="1"/>
    <col min="11243" max="11258" width="4.85546875" style="54" bestFit="1" customWidth="1"/>
    <col min="11259" max="11259" width="5.7109375" style="54" bestFit="1" customWidth="1"/>
    <col min="11260" max="11260" width="4.85546875" style="54" bestFit="1" customWidth="1"/>
    <col min="11261" max="11497" width="11.42578125" style="54"/>
    <col min="11498" max="11498" width="61.140625" style="54" bestFit="1" customWidth="1"/>
    <col min="11499" max="11514" width="4.85546875" style="54" bestFit="1" customWidth="1"/>
    <col min="11515" max="11515" width="5.7109375" style="54" bestFit="1" customWidth="1"/>
    <col min="11516" max="11516" width="4.85546875" style="54" bestFit="1" customWidth="1"/>
    <col min="11517" max="11753" width="11.42578125" style="54"/>
    <col min="11754" max="11754" width="61.140625" style="54" bestFit="1" customWidth="1"/>
    <col min="11755" max="11770" width="4.85546875" style="54" bestFit="1" customWidth="1"/>
    <col min="11771" max="11771" width="5.7109375" style="54" bestFit="1" customWidth="1"/>
    <col min="11772" max="11772" width="4.85546875" style="54" bestFit="1" customWidth="1"/>
    <col min="11773" max="12009" width="11.42578125" style="54"/>
    <col min="12010" max="12010" width="61.140625" style="54" bestFit="1" customWidth="1"/>
    <col min="12011" max="12026" width="4.85546875" style="54" bestFit="1" customWidth="1"/>
    <col min="12027" max="12027" width="5.7109375" style="54" bestFit="1" customWidth="1"/>
    <col min="12028" max="12028" width="4.85546875" style="54" bestFit="1" customWidth="1"/>
    <col min="12029" max="12265" width="11.42578125" style="54"/>
    <col min="12266" max="12266" width="61.140625" style="54" bestFit="1" customWidth="1"/>
    <col min="12267" max="12282" width="4.85546875" style="54" bestFit="1" customWidth="1"/>
    <col min="12283" max="12283" width="5.7109375" style="54" bestFit="1" customWidth="1"/>
    <col min="12284" max="12284" width="4.85546875" style="54" bestFit="1" customWidth="1"/>
    <col min="12285" max="12521" width="11.42578125" style="54"/>
    <col min="12522" max="12522" width="61.140625" style="54" bestFit="1" customWidth="1"/>
    <col min="12523" max="12538" width="4.85546875" style="54" bestFit="1" customWidth="1"/>
    <col min="12539" max="12539" width="5.7109375" style="54" bestFit="1" customWidth="1"/>
    <col min="12540" max="12540" width="4.85546875" style="54" bestFit="1" customWidth="1"/>
    <col min="12541" max="12777" width="11.42578125" style="54"/>
    <col min="12778" max="12778" width="61.140625" style="54" bestFit="1" customWidth="1"/>
    <col min="12779" max="12794" width="4.85546875" style="54" bestFit="1" customWidth="1"/>
    <col min="12795" max="12795" width="5.7109375" style="54" bestFit="1" customWidth="1"/>
    <col min="12796" max="12796" width="4.85546875" style="54" bestFit="1" customWidth="1"/>
    <col min="12797" max="13033" width="11.42578125" style="54"/>
    <col min="13034" max="13034" width="61.140625" style="54" bestFit="1" customWidth="1"/>
    <col min="13035" max="13050" width="4.85546875" style="54" bestFit="1" customWidth="1"/>
    <col min="13051" max="13051" width="5.7109375" style="54" bestFit="1" customWidth="1"/>
    <col min="13052" max="13052" width="4.85546875" style="54" bestFit="1" customWidth="1"/>
    <col min="13053" max="13289" width="11.42578125" style="54"/>
    <col min="13290" max="13290" width="61.140625" style="54" bestFit="1" customWidth="1"/>
    <col min="13291" max="13306" width="4.85546875" style="54" bestFit="1" customWidth="1"/>
    <col min="13307" max="13307" width="5.7109375" style="54" bestFit="1" customWidth="1"/>
    <col min="13308" max="13308" width="4.85546875" style="54" bestFit="1" customWidth="1"/>
    <col min="13309" max="13545" width="11.42578125" style="54"/>
    <col min="13546" max="13546" width="61.140625" style="54" bestFit="1" customWidth="1"/>
    <col min="13547" max="13562" width="4.85546875" style="54" bestFit="1" customWidth="1"/>
    <col min="13563" max="13563" width="5.7109375" style="54" bestFit="1" customWidth="1"/>
    <col min="13564" max="13564" width="4.85546875" style="54" bestFit="1" customWidth="1"/>
    <col min="13565" max="13801" width="11.42578125" style="54"/>
    <col min="13802" max="13802" width="61.140625" style="54" bestFit="1" customWidth="1"/>
    <col min="13803" max="13818" width="4.85546875" style="54" bestFit="1" customWidth="1"/>
    <col min="13819" max="13819" width="5.7109375" style="54" bestFit="1" customWidth="1"/>
    <col min="13820" max="13820" width="4.85546875" style="54" bestFit="1" customWidth="1"/>
    <col min="13821" max="14057" width="11.42578125" style="54"/>
    <col min="14058" max="14058" width="61.140625" style="54" bestFit="1" customWidth="1"/>
    <col min="14059" max="14074" width="4.85546875" style="54" bestFit="1" customWidth="1"/>
    <col min="14075" max="14075" width="5.7109375" style="54" bestFit="1" customWidth="1"/>
    <col min="14076" max="14076" width="4.85546875" style="54" bestFit="1" customWidth="1"/>
    <col min="14077" max="14313" width="11.42578125" style="54"/>
    <col min="14314" max="14314" width="61.140625" style="54" bestFit="1" customWidth="1"/>
    <col min="14315" max="14330" width="4.85546875" style="54" bestFit="1" customWidth="1"/>
    <col min="14331" max="14331" width="5.7109375" style="54" bestFit="1" customWidth="1"/>
    <col min="14332" max="14332" width="4.85546875" style="54" bestFit="1" customWidth="1"/>
    <col min="14333" max="14569" width="11.42578125" style="54"/>
    <col min="14570" max="14570" width="61.140625" style="54" bestFit="1" customWidth="1"/>
    <col min="14571" max="14586" width="4.85546875" style="54" bestFit="1" customWidth="1"/>
    <col min="14587" max="14587" width="5.7109375" style="54" bestFit="1" customWidth="1"/>
    <col min="14588" max="14588" width="4.85546875" style="54" bestFit="1" customWidth="1"/>
    <col min="14589" max="14825" width="11.42578125" style="54"/>
    <col min="14826" max="14826" width="61.140625" style="54" bestFit="1" customWidth="1"/>
    <col min="14827" max="14842" width="4.85546875" style="54" bestFit="1" customWidth="1"/>
    <col min="14843" max="14843" width="5.7109375" style="54" bestFit="1" customWidth="1"/>
    <col min="14844" max="14844" width="4.85546875" style="54" bestFit="1" customWidth="1"/>
    <col min="14845" max="15081" width="11.42578125" style="54"/>
    <col min="15082" max="15082" width="61.140625" style="54" bestFit="1" customWidth="1"/>
    <col min="15083" max="15098" width="4.85546875" style="54" bestFit="1" customWidth="1"/>
    <col min="15099" max="15099" width="5.7109375" style="54" bestFit="1" customWidth="1"/>
    <col min="15100" max="15100" width="4.85546875" style="54" bestFit="1" customWidth="1"/>
    <col min="15101" max="15337" width="11.42578125" style="54"/>
    <col min="15338" max="15338" width="61.140625" style="54" bestFit="1" customWidth="1"/>
    <col min="15339" max="15354" width="4.85546875" style="54" bestFit="1" customWidth="1"/>
    <col min="15355" max="15355" width="5.7109375" style="54" bestFit="1" customWidth="1"/>
    <col min="15356" max="15356" width="4.85546875" style="54" bestFit="1" customWidth="1"/>
    <col min="15357" max="15593" width="11.42578125" style="54"/>
    <col min="15594" max="15594" width="61.140625" style="54" bestFit="1" customWidth="1"/>
    <col min="15595" max="15610" width="4.85546875" style="54" bestFit="1" customWidth="1"/>
    <col min="15611" max="15611" width="5.7109375" style="54" bestFit="1" customWidth="1"/>
    <col min="15612" max="15612" width="4.85546875" style="54" bestFit="1" customWidth="1"/>
    <col min="15613" max="15849" width="11.42578125" style="54"/>
    <col min="15850" max="15850" width="61.140625" style="54" bestFit="1" customWidth="1"/>
    <col min="15851" max="15866" width="4.85546875" style="54" bestFit="1" customWidth="1"/>
    <col min="15867" max="15867" width="5.7109375" style="54" bestFit="1" customWidth="1"/>
    <col min="15868" max="15868" width="4.85546875" style="54" bestFit="1" customWidth="1"/>
    <col min="15869" max="16105" width="11.42578125" style="54"/>
    <col min="16106" max="16106" width="61.140625" style="54" bestFit="1" customWidth="1"/>
    <col min="16107" max="16122" width="4.85546875" style="54" bestFit="1" customWidth="1"/>
    <col min="16123" max="16123" width="5.7109375" style="54" bestFit="1" customWidth="1"/>
    <col min="16124" max="16124" width="4.85546875" style="54" bestFit="1" customWidth="1"/>
    <col min="16125" max="16384" width="11.42578125" style="54"/>
  </cols>
  <sheetData>
    <row r="1" spans="1:15" ht="17.25" customHeight="1">
      <c r="A1" s="52" t="s">
        <v>75</v>
      </c>
      <c r="B1" s="52"/>
      <c r="C1" s="52"/>
      <c r="D1" s="52"/>
      <c r="E1" s="53"/>
      <c r="F1" s="53"/>
      <c r="G1" s="53"/>
      <c r="H1" s="53"/>
      <c r="I1" s="53"/>
      <c r="J1" s="53"/>
      <c r="K1" s="78"/>
      <c r="L1" s="53"/>
      <c r="M1" s="126"/>
      <c r="N1" s="53"/>
    </row>
    <row r="2" spans="1:15">
      <c r="A2" s="208" t="s">
        <v>74</v>
      </c>
      <c r="B2" s="53"/>
      <c r="C2" s="53"/>
      <c r="D2" s="53"/>
      <c r="E2" s="53"/>
      <c r="F2" s="53"/>
      <c r="G2" s="53"/>
      <c r="H2" s="53"/>
      <c r="I2" s="53"/>
      <c r="J2" s="53"/>
      <c r="K2" s="78"/>
      <c r="L2" s="53"/>
      <c r="M2" s="126"/>
      <c r="N2" s="53"/>
    </row>
    <row r="3" spans="1:15">
      <c r="A3" s="55"/>
      <c r="B3" s="53"/>
      <c r="C3" s="53"/>
      <c r="D3" s="53"/>
      <c r="E3" s="53"/>
      <c r="F3" s="53"/>
      <c r="G3" s="53"/>
      <c r="H3" s="53"/>
      <c r="I3" s="53"/>
      <c r="J3" s="53"/>
      <c r="K3" s="78"/>
      <c r="L3" s="53"/>
      <c r="M3" s="126"/>
      <c r="N3" s="53"/>
    </row>
    <row r="4" spans="1:15">
      <c r="A4" s="56" t="s">
        <v>49</v>
      </c>
      <c r="B4" s="57">
        <v>2013</v>
      </c>
      <c r="C4" s="57">
        <v>2014</v>
      </c>
      <c r="D4" s="57">
        <v>2015</v>
      </c>
      <c r="E4" s="57">
        <v>2016</v>
      </c>
      <c r="F4" s="57">
        <v>2017</v>
      </c>
      <c r="G4" s="57">
        <v>2018</v>
      </c>
      <c r="H4" s="57">
        <v>2019</v>
      </c>
      <c r="I4" s="57">
        <v>2020</v>
      </c>
      <c r="J4" s="58">
        <v>2021</v>
      </c>
      <c r="K4" s="58">
        <v>2022</v>
      </c>
      <c r="L4" s="91">
        <v>2023</v>
      </c>
      <c r="M4" s="91">
        <v>2024</v>
      </c>
    </row>
    <row r="5" spans="1:15">
      <c r="A5" s="60" t="s">
        <v>50</v>
      </c>
      <c r="B5" s="84">
        <v>7710.8064262348498</v>
      </c>
      <c r="C5" s="85">
        <v>7535.0862190183216</v>
      </c>
      <c r="D5" s="85">
        <v>7566.664922923901</v>
      </c>
      <c r="E5" s="85">
        <v>8312.9960110283555</v>
      </c>
      <c r="F5" s="85">
        <v>9181.4826938503993</v>
      </c>
      <c r="G5" s="118">
        <v>8850</v>
      </c>
      <c r="H5" s="119">
        <v>9567</v>
      </c>
      <c r="I5" s="119">
        <v>9723</v>
      </c>
      <c r="J5" s="120">
        <v>11673</v>
      </c>
      <c r="K5" s="113">
        <v>11930</v>
      </c>
      <c r="L5" s="114">
        <v>12763</v>
      </c>
      <c r="M5" s="114">
        <v>13421</v>
      </c>
      <c r="O5" s="131" t="s">
        <v>80</v>
      </c>
    </row>
    <row r="6" spans="1:15">
      <c r="A6" s="61" t="s">
        <v>51</v>
      </c>
      <c r="B6" s="86">
        <v>279</v>
      </c>
      <c r="C6" s="87">
        <v>266</v>
      </c>
      <c r="D6" s="87">
        <v>260</v>
      </c>
      <c r="E6" s="87">
        <v>292</v>
      </c>
      <c r="F6" s="87">
        <v>290</v>
      </c>
      <c r="G6" s="87">
        <v>268</v>
      </c>
      <c r="H6" s="87">
        <v>292</v>
      </c>
      <c r="I6" s="87">
        <v>282</v>
      </c>
      <c r="J6" s="88">
        <v>313</v>
      </c>
      <c r="K6" s="88">
        <v>315</v>
      </c>
      <c r="L6" s="88">
        <v>325</v>
      </c>
      <c r="M6" s="88">
        <v>327</v>
      </c>
      <c r="O6" s="132" t="s">
        <v>81</v>
      </c>
    </row>
    <row r="7" spans="1:15">
      <c r="A7" s="62" t="s">
        <v>52</v>
      </c>
      <c r="B7" s="63">
        <v>145</v>
      </c>
      <c r="C7" s="63">
        <v>136</v>
      </c>
      <c r="D7" s="63">
        <v>123</v>
      </c>
      <c r="E7" s="69">
        <v>140</v>
      </c>
      <c r="F7" s="69">
        <v>143</v>
      </c>
      <c r="G7" s="64">
        <v>122</v>
      </c>
      <c r="H7" s="121">
        <v>140</v>
      </c>
      <c r="I7" s="121">
        <v>121</v>
      </c>
      <c r="J7" s="122">
        <v>140</v>
      </c>
      <c r="K7" s="66">
        <v>124</v>
      </c>
      <c r="L7" s="115">
        <v>125</v>
      </c>
      <c r="M7" s="115">
        <v>127</v>
      </c>
      <c r="O7" s="132" t="s">
        <v>82</v>
      </c>
    </row>
    <row r="8" spans="1:15">
      <c r="A8" s="67" t="s">
        <v>56</v>
      </c>
      <c r="B8" s="63">
        <v>86</v>
      </c>
      <c r="C8" s="63">
        <v>83</v>
      </c>
      <c r="D8" s="63">
        <v>85</v>
      </c>
      <c r="E8" s="69">
        <v>89</v>
      </c>
      <c r="F8" s="69">
        <v>83</v>
      </c>
      <c r="G8" s="64">
        <v>82</v>
      </c>
      <c r="H8" s="121">
        <v>81</v>
      </c>
      <c r="I8" s="121">
        <v>89</v>
      </c>
      <c r="J8" s="122">
        <v>95</v>
      </c>
      <c r="K8" s="66">
        <v>98</v>
      </c>
      <c r="L8" s="115">
        <v>102</v>
      </c>
      <c r="M8" s="115">
        <v>104</v>
      </c>
      <c r="O8" s="132" t="s">
        <v>83</v>
      </c>
    </row>
    <row r="9" spans="1:15">
      <c r="A9" s="67" t="s">
        <v>54</v>
      </c>
      <c r="B9" s="68">
        <v>48</v>
      </c>
      <c r="C9" s="68">
        <v>47</v>
      </c>
      <c r="D9" s="68">
        <v>52</v>
      </c>
      <c r="E9" s="70">
        <v>54</v>
      </c>
      <c r="F9" s="70">
        <v>47</v>
      </c>
      <c r="G9" s="68">
        <v>47</v>
      </c>
      <c r="H9" s="121">
        <v>54</v>
      </c>
      <c r="I9" s="121">
        <v>63</v>
      </c>
      <c r="J9" s="122">
        <v>78</v>
      </c>
      <c r="K9" s="66">
        <v>84</v>
      </c>
      <c r="L9" s="115">
        <v>90</v>
      </c>
      <c r="M9" s="115">
        <v>84</v>
      </c>
      <c r="O9" s="132" t="s">
        <v>84</v>
      </c>
    </row>
    <row r="10" spans="1:15">
      <c r="A10" s="76" t="s">
        <v>62</v>
      </c>
      <c r="B10" s="79"/>
      <c r="C10" s="80"/>
      <c r="D10" s="80"/>
      <c r="E10" s="81">
        <v>9</v>
      </c>
      <c r="F10" s="81">
        <v>17</v>
      </c>
      <c r="G10" s="82">
        <v>17</v>
      </c>
      <c r="H10" s="123">
        <v>17</v>
      </c>
      <c r="I10" s="123">
        <v>9</v>
      </c>
      <c r="J10" s="83" t="s">
        <v>6</v>
      </c>
      <c r="K10" s="116">
        <v>9</v>
      </c>
      <c r="L10" s="117">
        <v>8</v>
      </c>
      <c r="M10" s="117">
        <v>12</v>
      </c>
    </row>
    <row r="11" spans="1:15">
      <c r="A11" s="53" t="s">
        <v>63</v>
      </c>
      <c r="B11" s="63"/>
      <c r="C11" s="63"/>
      <c r="D11" s="63"/>
      <c r="E11" s="69"/>
      <c r="F11" s="69"/>
      <c r="G11" s="64"/>
      <c r="H11" s="65"/>
      <c r="I11" s="65"/>
      <c r="J11" s="63"/>
      <c r="K11" s="63"/>
      <c r="L11" s="71"/>
      <c r="M11" s="54"/>
      <c r="N11" s="54"/>
    </row>
    <row r="12" spans="1:15">
      <c r="B12" s="53"/>
      <c r="C12" s="53"/>
      <c r="D12" s="53"/>
      <c r="E12" s="53"/>
      <c r="F12" s="53"/>
      <c r="G12" s="53"/>
      <c r="H12" s="53"/>
      <c r="I12" s="53"/>
      <c r="J12" s="53"/>
      <c r="K12" s="78"/>
      <c r="L12" s="53"/>
      <c r="M12" s="54"/>
      <c r="N12" s="54"/>
    </row>
    <row r="13" spans="1:15">
      <c r="A13" s="175" t="s">
        <v>73</v>
      </c>
      <c r="B13" s="175"/>
      <c r="C13" s="53"/>
      <c r="D13" s="53"/>
      <c r="E13" s="53"/>
      <c r="F13" s="53"/>
      <c r="G13" s="53"/>
      <c r="H13" s="53"/>
      <c r="I13" s="53"/>
      <c r="J13" s="53"/>
      <c r="K13" s="78"/>
      <c r="L13" s="53"/>
      <c r="M13" s="54"/>
      <c r="N13" s="54"/>
    </row>
    <row r="14" spans="1:15">
      <c r="A14" s="53"/>
      <c r="B14" s="53"/>
      <c r="C14" s="53"/>
      <c r="D14" s="53"/>
      <c r="E14" s="53"/>
      <c r="F14" s="53"/>
      <c r="G14" s="53"/>
      <c r="H14" s="53"/>
      <c r="I14" s="53"/>
      <c r="J14" s="53"/>
      <c r="K14" s="78"/>
      <c r="L14" s="53"/>
      <c r="M14" s="126"/>
      <c r="N14" s="53"/>
    </row>
    <row r="15" spans="1:15">
      <c r="G15" s="77"/>
      <c r="H15" s="77"/>
      <c r="I15" s="77"/>
      <c r="J15" s="77"/>
      <c r="K15" s="78"/>
      <c r="L15" s="77"/>
      <c r="M15" s="126"/>
      <c r="N15" s="77"/>
    </row>
    <row r="16" spans="1:15">
      <c r="A16" s="53"/>
      <c r="B16" s="53"/>
      <c r="C16" s="53"/>
      <c r="D16" s="53"/>
      <c r="E16" s="53"/>
      <c r="F16" s="53"/>
      <c r="G16" s="53"/>
      <c r="H16" s="53"/>
      <c r="I16" s="53"/>
      <c r="J16" s="53"/>
      <c r="K16" s="78"/>
      <c r="L16" s="53"/>
      <c r="M16" s="126"/>
      <c r="N16" s="53"/>
    </row>
    <row r="17" spans="1:15">
      <c r="A17" s="53"/>
      <c r="B17" s="53"/>
      <c r="C17" s="53"/>
      <c r="D17" s="53"/>
      <c r="E17" s="53"/>
      <c r="F17" s="53"/>
      <c r="G17" s="53"/>
      <c r="H17" s="53"/>
      <c r="I17" s="53"/>
      <c r="J17" s="53"/>
      <c r="K17" s="78"/>
      <c r="L17" s="53"/>
      <c r="M17" s="126"/>
      <c r="N17" s="53"/>
    </row>
    <row r="18" spans="1:15">
      <c r="A18" s="53"/>
      <c r="B18" s="53"/>
      <c r="C18" s="53"/>
      <c r="D18" s="53"/>
      <c r="E18" s="53"/>
      <c r="F18" s="53"/>
      <c r="G18" s="53"/>
      <c r="H18" s="53"/>
      <c r="I18" s="53"/>
      <c r="J18" s="53"/>
      <c r="K18" s="78"/>
      <c r="L18" s="53"/>
      <c r="M18" s="126"/>
      <c r="N18" s="53"/>
      <c r="O18" s="207"/>
    </row>
    <row r="19" spans="1:15">
      <c r="A19" s="53"/>
      <c r="B19" s="53"/>
      <c r="C19" s="53"/>
      <c r="D19" s="53"/>
      <c r="E19" s="53"/>
      <c r="F19" s="53"/>
      <c r="G19" s="53"/>
      <c r="H19" s="53"/>
      <c r="I19" s="53"/>
      <c r="J19" s="53"/>
      <c r="K19" s="78"/>
      <c r="L19" s="53"/>
      <c r="M19" s="126"/>
      <c r="N19" s="53"/>
    </row>
    <row r="20" spans="1:15">
      <c r="A20" s="53"/>
      <c r="B20" s="53"/>
      <c r="C20" s="53"/>
      <c r="D20" s="53"/>
      <c r="E20" s="53"/>
      <c r="F20" s="53"/>
      <c r="G20" s="53"/>
      <c r="H20" s="53"/>
      <c r="I20" s="53"/>
      <c r="J20" s="53"/>
      <c r="K20" s="78"/>
      <c r="L20" s="53"/>
      <c r="M20" s="126"/>
      <c r="N20" s="53"/>
    </row>
    <row r="21" spans="1:15">
      <c r="A21" s="53"/>
      <c r="B21" s="53"/>
      <c r="C21" s="53"/>
      <c r="D21" s="53"/>
      <c r="E21" s="53"/>
      <c r="F21" s="53"/>
      <c r="G21" s="53"/>
      <c r="H21" s="53"/>
      <c r="I21" s="53"/>
      <c r="J21" s="53"/>
      <c r="K21" s="78"/>
      <c r="L21" s="53"/>
      <c r="M21" s="126"/>
      <c r="N21" s="53"/>
    </row>
    <row r="22" spans="1:15">
      <c r="A22" s="53"/>
      <c r="B22" s="53"/>
      <c r="C22" s="53"/>
      <c r="D22" s="53"/>
      <c r="E22" s="53"/>
      <c r="F22" s="53"/>
      <c r="G22" s="53"/>
      <c r="H22" s="53"/>
      <c r="I22" s="53"/>
      <c r="J22" s="53"/>
      <c r="K22" s="78"/>
      <c r="L22" s="53"/>
      <c r="M22" s="126"/>
      <c r="N22" s="53"/>
    </row>
    <row r="23" spans="1:15">
      <c r="A23" s="53"/>
      <c r="B23" s="53"/>
      <c r="C23" s="53"/>
      <c r="D23" s="53"/>
      <c r="E23" s="53"/>
      <c r="F23" s="53"/>
      <c r="G23" s="53"/>
      <c r="H23" s="53"/>
      <c r="I23" s="53"/>
      <c r="J23" s="53"/>
      <c r="K23" s="78"/>
      <c r="L23" s="53"/>
      <c r="M23" s="126"/>
      <c r="N23" s="53"/>
    </row>
    <row r="24" spans="1:15">
      <c r="A24" s="53"/>
      <c r="B24" s="53"/>
      <c r="C24" s="53"/>
      <c r="D24" s="53"/>
      <c r="E24" s="53"/>
      <c r="F24" s="53"/>
      <c r="G24" s="53"/>
      <c r="H24" s="53"/>
      <c r="I24" s="53"/>
      <c r="J24" s="53"/>
      <c r="K24" s="78"/>
      <c r="L24" s="53"/>
      <c r="M24" s="126"/>
      <c r="N24" s="53"/>
    </row>
    <row r="25" spans="1:15">
      <c r="A25" s="53"/>
      <c r="B25" s="53"/>
      <c r="C25" s="53"/>
      <c r="D25" s="53"/>
      <c r="E25" s="53"/>
      <c r="F25" s="53"/>
      <c r="G25" s="53"/>
      <c r="H25" s="53"/>
      <c r="I25" s="53"/>
      <c r="J25" s="53"/>
      <c r="K25" s="78"/>
      <c r="L25" s="53"/>
      <c r="M25" s="126"/>
      <c r="N25" s="53"/>
    </row>
    <row r="26" spans="1:15">
      <c r="A26" s="53"/>
      <c r="B26" s="53"/>
      <c r="C26" s="53"/>
      <c r="D26" s="53"/>
      <c r="E26" s="53"/>
      <c r="F26" s="53"/>
      <c r="G26" s="53"/>
      <c r="H26" s="53"/>
      <c r="I26" s="53"/>
      <c r="J26" s="53"/>
      <c r="K26" s="78"/>
      <c r="L26" s="53"/>
      <c r="M26" s="126"/>
      <c r="N26" s="53"/>
    </row>
    <row r="27" spans="1:15">
      <c r="A27" s="53"/>
      <c r="B27" s="53"/>
      <c r="C27" s="53"/>
      <c r="D27" s="53"/>
      <c r="E27" s="53"/>
      <c r="F27" s="53"/>
      <c r="G27" s="53"/>
      <c r="H27" s="53"/>
      <c r="I27" s="53"/>
      <c r="J27" s="53"/>
      <c r="K27" s="78"/>
      <c r="L27" s="53"/>
      <c r="M27" s="126"/>
      <c r="N27" s="53"/>
    </row>
    <row r="28" spans="1:15">
      <c r="A28" s="175"/>
      <c r="B28" s="175"/>
      <c r="C28" s="53"/>
      <c r="D28" s="53"/>
      <c r="E28" s="53"/>
      <c r="F28" s="53"/>
      <c r="G28" s="53"/>
      <c r="H28" s="53"/>
      <c r="I28" s="53"/>
      <c r="J28" s="53"/>
      <c r="K28" s="78"/>
      <c r="L28" s="53"/>
      <c r="M28" s="126"/>
      <c r="N28" s="53"/>
    </row>
    <row r="29" spans="1:15">
      <c r="A29" s="53"/>
      <c r="B29" s="53"/>
      <c r="C29" s="53"/>
      <c r="D29" s="53"/>
      <c r="E29" s="53"/>
      <c r="F29" s="53"/>
      <c r="G29" s="53"/>
      <c r="H29" s="53"/>
      <c r="I29" s="53"/>
      <c r="J29" s="53"/>
      <c r="K29" s="78"/>
      <c r="L29" s="53"/>
      <c r="M29" s="126"/>
      <c r="N29" s="53"/>
    </row>
    <row r="30" spans="1:15">
      <c r="A30" s="53"/>
      <c r="B30" s="53"/>
      <c r="C30" s="53"/>
      <c r="D30" s="53"/>
      <c r="E30" s="53"/>
      <c r="F30" s="53"/>
      <c r="G30" s="53"/>
      <c r="H30" s="53"/>
      <c r="I30" s="53"/>
      <c r="J30" s="53"/>
      <c r="K30" s="78"/>
      <c r="L30" s="53"/>
      <c r="M30" s="126"/>
      <c r="N30" s="53"/>
    </row>
    <row r="31" spans="1:15">
      <c r="A31" s="53"/>
      <c r="B31" s="53"/>
      <c r="C31" s="53"/>
      <c r="D31" s="53"/>
      <c r="E31" s="53"/>
      <c r="F31" s="53"/>
      <c r="G31" s="53"/>
      <c r="H31" s="53"/>
      <c r="I31" s="53"/>
      <c r="J31" s="53"/>
      <c r="K31" s="78"/>
      <c r="L31" s="53"/>
      <c r="M31" s="126"/>
      <c r="N31" s="53"/>
    </row>
    <row r="32" spans="1:15">
      <c r="A32" s="53"/>
      <c r="B32" s="53"/>
      <c r="C32" s="53"/>
      <c r="D32" s="53"/>
      <c r="E32" s="53"/>
      <c r="F32" s="53"/>
      <c r="G32" s="53"/>
      <c r="H32" s="53"/>
      <c r="I32" s="53"/>
      <c r="J32" s="53"/>
      <c r="K32" s="78"/>
      <c r="L32" s="53"/>
      <c r="M32" s="126"/>
      <c r="N32" s="53"/>
    </row>
    <row r="33" spans="1:14">
      <c r="A33" s="53"/>
      <c r="B33" s="53"/>
      <c r="C33" s="53"/>
      <c r="D33" s="53"/>
      <c r="E33" s="53"/>
      <c r="F33" s="53"/>
      <c r="G33" s="53"/>
      <c r="H33" s="53"/>
      <c r="I33" s="53"/>
      <c r="J33" s="53"/>
      <c r="K33" s="78"/>
      <c r="L33" s="53"/>
      <c r="M33" s="126"/>
      <c r="N33" s="53"/>
    </row>
    <row r="34" spans="1:14">
      <c r="A34" s="53"/>
      <c r="B34" s="53"/>
      <c r="C34" s="53"/>
      <c r="D34" s="53"/>
      <c r="E34" s="53"/>
      <c r="F34" s="53"/>
      <c r="G34" s="53"/>
      <c r="H34" s="53"/>
      <c r="I34" s="53"/>
      <c r="J34" s="53"/>
      <c r="K34" s="78"/>
      <c r="L34" s="53"/>
      <c r="M34" s="126"/>
      <c r="N34" s="53"/>
    </row>
    <row r="35" spans="1:14">
      <c r="A35" s="175"/>
      <c r="B35" s="175"/>
      <c r="C35" s="53"/>
      <c r="D35" s="53"/>
      <c r="E35" s="53"/>
      <c r="F35" s="53"/>
      <c r="G35" s="53"/>
      <c r="H35" s="53"/>
      <c r="I35" s="53"/>
      <c r="J35" s="53"/>
      <c r="K35" s="78"/>
      <c r="L35" s="53"/>
      <c r="M35" s="126"/>
      <c r="N35" s="53"/>
    </row>
  </sheetData>
  <mergeCells count="3">
    <mergeCell ref="A13:B13"/>
    <mergeCell ref="A28:B28"/>
    <mergeCell ref="A35:B35"/>
  </mergeCells>
  <pageMargins left="0.70866141732283472" right="0.70866141732283472" top="0.74803149606299213" bottom="0.74803149606299213" header="0.31496062992125984" footer="0.31496062992125984"/>
  <pageSetup paperSize="9" scale="73" orientation="portrait" r:id="rId1"/>
  <headerFooter>
    <oddFooter>&amp;C&amp;1#&amp;"Calibri"&amp;12&amp;K008000C1 Données Internes</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N17"/>
  <sheetViews>
    <sheetView zoomScaleNormal="100" workbookViewId="0">
      <selection activeCell="F22" sqref="F22"/>
    </sheetView>
  </sheetViews>
  <sheetFormatPr baseColWidth="10" defaultColWidth="9.140625" defaultRowHeight="12.75"/>
  <cols>
    <col min="1" max="1" width="46" style="1" customWidth="1"/>
    <col min="2" max="3" width="8.7109375" style="1" hidden="1" customWidth="1"/>
    <col min="4" max="5" width="8.7109375" style="1" customWidth="1"/>
    <col min="6" max="8" width="8.7109375" style="12" customWidth="1"/>
    <col min="9" max="9" width="8.7109375" style="22" customWidth="1"/>
    <col min="10" max="10" width="10.5703125" style="22" customWidth="1"/>
    <col min="11" max="11" width="9.140625" style="1" customWidth="1"/>
    <col min="12" max="12" width="8.5703125" style="1" customWidth="1"/>
    <col min="13" max="1028" width="11.42578125" style="1"/>
  </cols>
  <sheetData>
    <row r="1" spans="1:1028">
      <c r="A1" s="90" t="s">
        <v>76</v>
      </c>
      <c r="B1" s="30"/>
      <c r="K1" s="22"/>
      <c r="L1" s="30"/>
    </row>
    <row r="2" spans="1:1028">
      <c r="A2" s="31" t="s">
        <v>4</v>
      </c>
      <c r="B2" s="30"/>
      <c r="C2" s="12"/>
      <c r="D2" s="12"/>
      <c r="E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c r="GW2" s="12"/>
      <c r="GX2" s="12"/>
      <c r="GY2" s="12"/>
      <c r="GZ2" s="12"/>
      <c r="HA2" s="12"/>
      <c r="HB2" s="12"/>
      <c r="HC2" s="12"/>
      <c r="HD2" s="12"/>
      <c r="HE2" s="12"/>
      <c r="HF2" s="12"/>
      <c r="HG2" s="12"/>
      <c r="HH2" s="12"/>
      <c r="HI2" s="12"/>
      <c r="HJ2" s="12"/>
      <c r="HK2" s="12"/>
      <c r="HL2" s="12"/>
      <c r="HM2" s="12"/>
      <c r="HN2" s="12"/>
      <c r="HO2" s="12"/>
      <c r="HP2" s="12"/>
      <c r="HQ2" s="12"/>
      <c r="HR2" s="12"/>
      <c r="HS2" s="12"/>
      <c r="HT2" s="12"/>
      <c r="HU2" s="12"/>
      <c r="HV2" s="12"/>
      <c r="HW2" s="12"/>
      <c r="HX2" s="12"/>
      <c r="HY2" s="12"/>
      <c r="HZ2" s="12"/>
      <c r="IA2" s="12"/>
      <c r="IB2" s="12"/>
      <c r="IC2" s="12"/>
      <c r="ID2" s="12"/>
      <c r="IE2" s="12"/>
      <c r="IF2" s="12"/>
      <c r="IG2" s="12"/>
      <c r="IH2" s="12"/>
      <c r="II2" s="12"/>
      <c r="IJ2" s="12"/>
      <c r="IK2" s="12"/>
      <c r="IL2" s="12"/>
      <c r="IM2" s="12"/>
      <c r="IN2" s="12"/>
      <c r="IO2" s="12"/>
      <c r="IP2" s="12"/>
      <c r="IQ2" s="12"/>
      <c r="IR2" s="12"/>
      <c r="IS2" s="12"/>
      <c r="IT2" s="12"/>
      <c r="IU2" s="12"/>
      <c r="IV2" s="12"/>
      <c r="IW2" s="12"/>
      <c r="IX2" s="12"/>
      <c r="IY2" s="12"/>
      <c r="IZ2" s="12"/>
      <c r="JA2" s="12"/>
      <c r="JB2" s="12"/>
      <c r="JC2" s="12"/>
      <c r="JD2" s="12"/>
      <c r="JE2" s="12"/>
      <c r="JF2" s="12"/>
      <c r="JG2" s="12"/>
      <c r="JH2" s="12"/>
      <c r="JI2" s="12"/>
      <c r="JJ2" s="12"/>
      <c r="JK2" s="12"/>
      <c r="JL2" s="12"/>
      <c r="JM2" s="12"/>
      <c r="JN2" s="12"/>
      <c r="JO2" s="12"/>
      <c r="JP2" s="12"/>
      <c r="JQ2" s="12"/>
      <c r="JR2" s="12"/>
      <c r="JS2" s="12"/>
      <c r="JT2" s="12"/>
      <c r="JU2" s="12"/>
      <c r="JV2" s="12"/>
      <c r="JW2" s="12"/>
      <c r="JX2" s="12"/>
      <c r="JY2" s="12"/>
      <c r="JZ2" s="12"/>
      <c r="KA2" s="12"/>
      <c r="KB2" s="12"/>
      <c r="KC2" s="12"/>
      <c r="KD2" s="12"/>
      <c r="KE2" s="12"/>
      <c r="KF2" s="12"/>
      <c r="KG2" s="12"/>
      <c r="KH2" s="12"/>
      <c r="KI2" s="12"/>
      <c r="KJ2" s="12"/>
      <c r="KK2" s="12"/>
      <c r="KL2" s="12"/>
      <c r="KM2" s="12"/>
      <c r="KN2" s="12"/>
      <c r="KO2" s="12"/>
      <c r="KP2" s="12"/>
      <c r="KQ2" s="12"/>
      <c r="KR2" s="12"/>
      <c r="KS2" s="12"/>
      <c r="KT2" s="12"/>
      <c r="KU2" s="12"/>
      <c r="KV2" s="12"/>
      <c r="KW2" s="12"/>
      <c r="KX2" s="12"/>
      <c r="KY2" s="12"/>
      <c r="KZ2" s="12"/>
      <c r="LA2" s="12"/>
      <c r="LB2" s="12"/>
      <c r="LC2" s="12"/>
      <c r="LD2" s="12"/>
      <c r="LE2" s="12"/>
      <c r="LF2" s="12"/>
      <c r="LG2" s="12"/>
      <c r="LH2" s="12"/>
      <c r="LI2" s="12"/>
      <c r="LJ2" s="12"/>
      <c r="LK2" s="12"/>
      <c r="LL2" s="12"/>
      <c r="LM2" s="12"/>
      <c r="LN2" s="12"/>
      <c r="LO2" s="12"/>
      <c r="LP2" s="12"/>
      <c r="LQ2" s="12"/>
      <c r="LR2" s="12"/>
      <c r="LS2" s="12"/>
      <c r="LT2" s="12"/>
      <c r="LU2" s="12"/>
      <c r="LV2" s="12"/>
      <c r="LW2" s="12"/>
      <c r="LX2" s="12"/>
      <c r="LY2" s="12"/>
      <c r="LZ2" s="12"/>
      <c r="MA2" s="12"/>
      <c r="MB2" s="12"/>
      <c r="MC2" s="12"/>
      <c r="MD2" s="12"/>
      <c r="ME2" s="12"/>
      <c r="MF2" s="12"/>
      <c r="MG2" s="12"/>
      <c r="MH2" s="12"/>
      <c r="MI2" s="12"/>
      <c r="MJ2" s="12"/>
      <c r="MK2" s="12"/>
      <c r="ML2" s="12"/>
      <c r="MM2" s="12"/>
      <c r="MN2" s="12"/>
      <c r="MO2" s="12"/>
      <c r="MP2" s="12"/>
      <c r="MQ2" s="12"/>
      <c r="MR2" s="12"/>
      <c r="MS2" s="12"/>
      <c r="MT2" s="12"/>
      <c r="MU2" s="12"/>
      <c r="MV2" s="12"/>
      <c r="MW2" s="12"/>
      <c r="MX2" s="12"/>
      <c r="MY2" s="12"/>
      <c r="MZ2" s="12"/>
      <c r="NA2" s="12"/>
      <c r="NB2" s="12"/>
      <c r="NC2" s="12"/>
      <c r="ND2" s="12"/>
      <c r="NE2" s="12"/>
      <c r="NF2" s="12"/>
      <c r="NG2" s="12"/>
      <c r="NH2" s="12"/>
      <c r="NI2" s="12"/>
      <c r="NJ2" s="12"/>
      <c r="NK2" s="12"/>
      <c r="NL2" s="12"/>
      <c r="NM2" s="12"/>
      <c r="NN2" s="12"/>
      <c r="NO2" s="12"/>
      <c r="NP2" s="12"/>
      <c r="NQ2" s="12"/>
      <c r="NR2" s="12"/>
      <c r="NS2" s="12"/>
      <c r="NT2" s="12"/>
      <c r="NU2" s="12"/>
      <c r="NV2" s="12"/>
      <c r="NW2" s="12"/>
      <c r="NX2" s="12"/>
      <c r="NY2" s="12"/>
      <c r="NZ2" s="12"/>
      <c r="OA2" s="12"/>
      <c r="OB2" s="12"/>
      <c r="OC2" s="12"/>
      <c r="OD2" s="12"/>
      <c r="OE2" s="12"/>
      <c r="OF2" s="12"/>
      <c r="OG2" s="12"/>
      <c r="OH2" s="12"/>
      <c r="OI2" s="12"/>
      <c r="OJ2" s="12"/>
      <c r="OK2" s="12"/>
      <c r="OL2" s="12"/>
      <c r="OM2" s="12"/>
      <c r="ON2" s="12"/>
      <c r="OO2" s="12"/>
      <c r="OP2" s="12"/>
      <c r="OQ2" s="12"/>
      <c r="OR2" s="12"/>
      <c r="OS2" s="12"/>
      <c r="OT2" s="12"/>
      <c r="OU2" s="12"/>
      <c r="OV2" s="12"/>
      <c r="OW2" s="12"/>
      <c r="OX2" s="12"/>
      <c r="OY2" s="12"/>
      <c r="OZ2" s="12"/>
      <c r="PA2" s="12"/>
      <c r="PB2" s="12"/>
      <c r="PC2" s="12"/>
      <c r="PD2" s="12"/>
      <c r="PE2" s="12"/>
      <c r="PF2" s="12"/>
      <c r="PG2" s="12"/>
      <c r="PH2" s="12"/>
      <c r="PI2" s="12"/>
      <c r="PJ2" s="12"/>
      <c r="PK2" s="12"/>
      <c r="PL2" s="12"/>
      <c r="PM2" s="12"/>
      <c r="PN2" s="12"/>
      <c r="PO2" s="12"/>
      <c r="PP2" s="12"/>
      <c r="PQ2" s="12"/>
      <c r="PR2" s="12"/>
      <c r="PS2" s="12"/>
      <c r="PT2" s="12"/>
      <c r="PU2" s="12"/>
      <c r="PV2" s="12"/>
      <c r="PW2" s="12"/>
      <c r="PX2" s="12"/>
      <c r="PY2" s="12"/>
      <c r="PZ2" s="12"/>
      <c r="QA2" s="12"/>
      <c r="QB2" s="12"/>
      <c r="QC2" s="12"/>
      <c r="QD2" s="12"/>
      <c r="QE2" s="12"/>
      <c r="QF2" s="12"/>
      <c r="QG2" s="12"/>
      <c r="QH2" s="12"/>
      <c r="QI2" s="12"/>
      <c r="QJ2" s="12"/>
      <c r="QK2" s="12"/>
      <c r="QL2" s="12"/>
      <c r="QM2" s="12"/>
      <c r="QN2" s="12"/>
      <c r="QO2" s="12"/>
      <c r="QP2" s="12"/>
      <c r="QQ2" s="12"/>
      <c r="QR2" s="12"/>
      <c r="QS2" s="12"/>
      <c r="QT2" s="12"/>
      <c r="QU2" s="12"/>
      <c r="QV2" s="12"/>
      <c r="QW2" s="12"/>
      <c r="QX2" s="12"/>
      <c r="QY2" s="12"/>
      <c r="QZ2" s="12"/>
      <c r="RA2" s="12"/>
      <c r="RB2" s="12"/>
      <c r="RC2" s="12"/>
      <c r="RD2" s="12"/>
      <c r="RE2" s="12"/>
      <c r="RF2" s="12"/>
      <c r="RG2" s="12"/>
      <c r="RH2" s="12"/>
      <c r="RI2" s="12"/>
      <c r="RJ2" s="12"/>
      <c r="RK2" s="12"/>
      <c r="RL2" s="12"/>
      <c r="RM2" s="12"/>
      <c r="RN2" s="12"/>
      <c r="RO2" s="12"/>
      <c r="RP2" s="12"/>
      <c r="RQ2" s="12"/>
      <c r="RR2" s="12"/>
      <c r="RS2" s="12"/>
      <c r="RT2" s="12"/>
      <c r="RU2" s="12"/>
      <c r="RV2" s="12"/>
      <c r="RW2" s="12"/>
      <c r="RX2" s="12"/>
      <c r="RY2" s="12"/>
      <c r="RZ2" s="12"/>
      <c r="SA2" s="12"/>
      <c r="SB2" s="12"/>
      <c r="SC2" s="12"/>
      <c r="SD2" s="12"/>
      <c r="SE2" s="12"/>
      <c r="SF2" s="12"/>
      <c r="SG2" s="12"/>
      <c r="SH2" s="12"/>
      <c r="SI2" s="12"/>
      <c r="SJ2" s="12"/>
      <c r="SK2" s="12"/>
      <c r="SL2" s="12"/>
      <c r="SM2" s="12"/>
      <c r="SN2" s="12"/>
      <c r="SO2" s="12"/>
      <c r="SP2" s="12"/>
      <c r="SQ2" s="12"/>
      <c r="SR2" s="12"/>
      <c r="SS2" s="12"/>
      <c r="ST2" s="12"/>
      <c r="SU2" s="12"/>
      <c r="SV2" s="12"/>
      <c r="SW2" s="12"/>
      <c r="SX2" s="12"/>
      <c r="SY2" s="12"/>
      <c r="SZ2" s="12"/>
      <c r="TA2" s="12"/>
      <c r="TB2" s="12"/>
      <c r="TC2" s="12"/>
      <c r="TD2" s="12"/>
      <c r="TE2" s="12"/>
      <c r="TF2" s="12"/>
      <c r="TG2" s="12"/>
      <c r="TH2" s="12"/>
      <c r="TI2" s="12"/>
      <c r="TJ2" s="12"/>
      <c r="TK2" s="12"/>
      <c r="TL2" s="12"/>
      <c r="TM2" s="12"/>
      <c r="TN2" s="12"/>
      <c r="TO2" s="12"/>
      <c r="TP2" s="12"/>
      <c r="TQ2" s="12"/>
      <c r="TR2" s="12"/>
      <c r="TS2" s="12"/>
      <c r="TT2" s="12"/>
      <c r="TU2" s="12"/>
      <c r="TV2" s="12"/>
      <c r="TW2" s="12"/>
      <c r="TX2" s="12"/>
      <c r="TY2" s="12"/>
      <c r="TZ2" s="12"/>
      <c r="UA2" s="12"/>
      <c r="UB2" s="12"/>
      <c r="UC2" s="12"/>
      <c r="UD2" s="12"/>
      <c r="UE2" s="12"/>
      <c r="UF2" s="12"/>
      <c r="UG2" s="12"/>
      <c r="UH2" s="12"/>
      <c r="UI2" s="12"/>
      <c r="UJ2" s="12"/>
      <c r="UK2" s="12"/>
      <c r="UL2" s="12"/>
      <c r="UM2" s="12"/>
      <c r="UN2" s="12"/>
      <c r="UO2" s="12"/>
      <c r="UP2" s="12"/>
      <c r="UQ2" s="12"/>
      <c r="UR2" s="12"/>
      <c r="US2" s="12"/>
      <c r="UT2" s="12"/>
      <c r="UU2" s="12"/>
      <c r="UV2" s="12"/>
      <c r="UW2" s="12"/>
      <c r="UX2" s="12"/>
      <c r="UY2" s="12"/>
      <c r="UZ2" s="12"/>
      <c r="VA2" s="12"/>
      <c r="VB2" s="12"/>
      <c r="VC2" s="12"/>
      <c r="VD2" s="12"/>
      <c r="VE2" s="12"/>
      <c r="VF2" s="12"/>
      <c r="VG2" s="12"/>
      <c r="VH2" s="12"/>
      <c r="VI2" s="12"/>
      <c r="VJ2" s="12"/>
      <c r="VK2" s="12"/>
      <c r="VL2" s="12"/>
      <c r="VM2" s="12"/>
      <c r="VN2" s="12"/>
      <c r="VO2" s="12"/>
      <c r="VP2" s="12"/>
      <c r="VQ2" s="12"/>
      <c r="VR2" s="12"/>
      <c r="VS2" s="12"/>
      <c r="VT2" s="12"/>
      <c r="VU2" s="12"/>
      <c r="VV2" s="12"/>
      <c r="VW2" s="12"/>
      <c r="VX2" s="12"/>
      <c r="VY2" s="12"/>
      <c r="VZ2" s="12"/>
      <c r="WA2" s="12"/>
      <c r="WB2" s="12"/>
      <c r="WC2" s="12"/>
      <c r="WD2" s="12"/>
      <c r="WE2" s="12"/>
      <c r="WF2" s="12"/>
      <c r="WG2" s="12"/>
      <c r="WH2" s="12"/>
      <c r="WI2" s="12"/>
      <c r="WJ2" s="12"/>
      <c r="WK2" s="12"/>
      <c r="WL2" s="12"/>
      <c r="WM2" s="12"/>
      <c r="WN2" s="12"/>
      <c r="WO2" s="12"/>
      <c r="WP2" s="12"/>
      <c r="WQ2" s="12"/>
      <c r="WR2" s="12"/>
      <c r="WS2" s="12"/>
      <c r="WT2" s="12"/>
      <c r="WU2" s="12"/>
      <c r="WV2" s="12"/>
      <c r="WW2" s="12"/>
      <c r="WX2" s="12"/>
      <c r="WY2" s="12"/>
      <c r="WZ2" s="12"/>
      <c r="XA2" s="12"/>
      <c r="XB2" s="12"/>
      <c r="XC2" s="12"/>
      <c r="XD2" s="12"/>
      <c r="XE2" s="12"/>
      <c r="XF2" s="12"/>
      <c r="XG2" s="12"/>
      <c r="XH2" s="12"/>
      <c r="XI2" s="12"/>
      <c r="XJ2" s="12"/>
      <c r="XK2" s="12"/>
      <c r="XL2" s="12"/>
      <c r="XM2" s="12"/>
      <c r="XN2" s="12"/>
      <c r="XO2" s="12"/>
      <c r="XP2" s="12"/>
      <c r="XQ2" s="12"/>
      <c r="XR2" s="12"/>
      <c r="XS2" s="12"/>
      <c r="XT2" s="12"/>
      <c r="XU2" s="12"/>
      <c r="XV2" s="12"/>
      <c r="XW2" s="12"/>
      <c r="XX2" s="12"/>
      <c r="XY2" s="12"/>
      <c r="XZ2" s="12"/>
      <c r="YA2" s="12"/>
      <c r="YB2" s="12"/>
      <c r="YC2" s="12"/>
      <c r="YD2" s="12"/>
      <c r="YE2" s="12"/>
      <c r="YF2" s="12"/>
      <c r="YG2" s="12"/>
      <c r="YH2" s="12"/>
      <c r="YI2" s="12"/>
      <c r="YJ2" s="12"/>
      <c r="YK2" s="12"/>
      <c r="YL2" s="12"/>
      <c r="YM2" s="12"/>
      <c r="YN2" s="12"/>
      <c r="YO2" s="12"/>
      <c r="YP2" s="12"/>
      <c r="YQ2" s="12"/>
      <c r="YR2" s="12"/>
      <c r="YS2" s="12"/>
      <c r="YT2" s="12"/>
      <c r="YU2" s="12"/>
      <c r="YV2" s="12"/>
      <c r="YW2" s="12"/>
      <c r="YX2" s="12"/>
      <c r="YY2" s="12"/>
      <c r="YZ2" s="12"/>
      <c r="ZA2" s="12"/>
      <c r="ZB2" s="12"/>
      <c r="ZC2" s="12"/>
      <c r="ZD2" s="12"/>
      <c r="ZE2" s="12"/>
      <c r="ZF2" s="12"/>
      <c r="ZG2" s="12"/>
      <c r="ZH2" s="12"/>
      <c r="ZI2" s="12"/>
      <c r="ZJ2" s="12"/>
      <c r="ZK2" s="12"/>
      <c r="ZL2" s="12"/>
      <c r="ZM2" s="12"/>
      <c r="ZN2" s="12"/>
      <c r="ZO2" s="12"/>
      <c r="ZP2" s="12"/>
      <c r="ZQ2" s="12"/>
      <c r="ZR2" s="12"/>
      <c r="ZS2" s="12"/>
      <c r="ZT2" s="12"/>
      <c r="ZU2" s="12"/>
      <c r="ZV2" s="12"/>
      <c r="ZW2" s="12"/>
      <c r="ZX2" s="12"/>
      <c r="ZY2" s="12"/>
      <c r="ZZ2" s="12"/>
      <c r="AAA2" s="12"/>
      <c r="AAB2" s="12"/>
      <c r="AAC2" s="12"/>
      <c r="AAD2" s="12"/>
      <c r="AAE2" s="12"/>
      <c r="AAF2" s="12"/>
      <c r="AAG2" s="12"/>
      <c r="AAH2" s="12"/>
      <c r="AAI2" s="12"/>
      <c r="AAJ2" s="12"/>
      <c r="AAK2" s="12"/>
      <c r="AAL2" s="12"/>
      <c r="AAM2" s="12"/>
      <c r="AAN2" s="12"/>
      <c r="AAO2" s="12"/>
      <c r="AAP2" s="12"/>
      <c r="AAQ2" s="12"/>
      <c r="AAR2" s="12"/>
      <c r="AAS2" s="12"/>
      <c r="AAT2" s="12"/>
      <c r="AAU2" s="12"/>
      <c r="AAV2" s="12"/>
      <c r="AAW2" s="12"/>
      <c r="AAX2" s="12"/>
      <c r="AAY2" s="12"/>
      <c r="AAZ2" s="12"/>
      <c r="ABA2" s="12"/>
      <c r="ABB2" s="12"/>
      <c r="ABC2" s="12"/>
      <c r="ABD2" s="12"/>
      <c r="ABE2" s="12"/>
      <c r="ABF2" s="12"/>
      <c r="ABG2" s="12"/>
      <c r="ABH2" s="12"/>
      <c r="ABI2" s="12"/>
      <c r="ABJ2" s="12"/>
      <c r="ABK2" s="12"/>
      <c r="ABL2" s="12"/>
      <c r="ABM2" s="12"/>
      <c r="ABN2" s="12"/>
      <c r="ABO2" s="12"/>
      <c r="ABP2" s="12"/>
      <c r="ABQ2" s="12"/>
      <c r="ABR2" s="12"/>
      <c r="ABS2" s="12"/>
      <c r="ABT2" s="12"/>
      <c r="ABU2" s="12"/>
      <c r="ABV2" s="12"/>
      <c r="ABW2" s="12"/>
      <c r="ABX2" s="12"/>
      <c r="ABY2" s="12"/>
      <c r="ABZ2" s="12"/>
      <c r="ACA2" s="12"/>
      <c r="ACB2" s="12"/>
      <c r="ACC2" s="12"/>
      <c r="ACD2" s="12"/>
      <c r="ACE2" s="12"/>
      <c r="ACF2" s="12"/>
      <c r="ACG2" s="12"/>
      <c r="ACH2" s="12"/>
      <c r="ACI2" s="12"/>
      <c r="ACJ2" s="12"/>
      <c r="ACK2" s="12"/>
      <c r="ACL2" s="12"/>
      <c r="ACM2" s="12"/>
      <c r="ACN2" s="12"/>
      <c r="ACO2" s="12"/>
      <c r="ACP2" s="12"/>
      <c r="ACQ2" s="12"/>
      <c r="ACR2" s="12"/>
      <c r="ACS2" s="12"/>
      <c r="ACT2" s="12"/>
      <c r="ACU2" s="12"/>
      <c r="ACV2" s="12"/>
      <c r="ACW2" s="12"/>
      <c r="ACX2" s="12"/>
      <c r="ACY2" s="12"/>
      <c r="ACZ2" s="12"/>
      <c r="ADA2" s="12"/>
      <c r="ADB2" s="12"/>
      <c r="ADC2" s="12"/>
      <c r="ADD2" s="12"/>
      <c r="ADE2" s="12"/>
      <c r="ADF2" s="12"/>
      <c r="ADG2" s="12"/>
      <c r="ADH2" s="12"/>
      <c r="ADI2" s="12"/>
      <c r="ADJ2" s="12"/>
      <c r="ADK2" s="12"/>
      <c r="ADL2" s="12"/>
      <c r="ADM2" s="12"/>
      <c r="ADN2" s="12"/>
      <c r="ADO2" s="12"/>
      <c r="ADP2" s="12"/>
      <c r="ADQ2" s="12"/>
      <c r="ADR2" s="12"/>
      <c r="ADS2" s="12"/>
      <c r="ADT2" s="12"/>
      <c r="ADU2" s="12"/>
      <c r="ADV2" s="12"/>
      <c r="ADW2" s="12"/>
      <c r="ADX2" s="12"/>
      <c r="ADY2" s="12"/>
      <c r="ADZ2" s="12"/>
      <c r="AEA2" s="12"/>
      <c r="AEB2" s="12"/>
      <c r="AEC2" s="12"/>
      <c r="AED2" s="12"/>
      <c r="AEE2" s="12"/>
      <c r="AEF2" s="12"/>
      <c r="AEG2" s="12"/>
      <c r="AEH2" s="12"/>
      <c r="AEI2" s="12"/>
      <c r="AEJ2" s="12"/>
      <c r="AEK2" s="12"/>
      <c r="AEL2" s="12"/>
      <c r="AEM2" s="12"/>
      <c r="AEN2" s="12"/>
      <c r="AEO2" s="12"/>
      <c r="AEP2" s="12"/>
      <c r="AEQ2" s="12"/>
      <c r="AER2" s="12"/>
      <c r="AES2" s="12"/>
      <c r="AET2" s="12"/>
      <c r="AEU2" s="12"/>
      <c r="AEV2" s="12"/>
      <c r="AEW2" s="12"/>
      <c r="AEX2" s="12"/>
      <c r="AEY2" s="12"/>
      <c r="AEZ2" s="12"/>
      <c r="AFA2" s="12"/>
      <c r="AFB2" s="12"/>
      <c r="AFC2" s="12"/>
      <c r="AFD2" s="12"/>
      <c r="AFE2" s="12"/>
      <c r="AFF2" s="12"/>
      <c r="AFG2" s="12"/>
      <c r="AFH2" s="12"/>
      <c r="AFI2" s="12"/>
      <c r="AFJ2" s="12"/>
      <c r="AFK2" s="12"/>
      <c r="AFL2" s="12"/>
      <c r="AFM2" s="12"/>
      <c r="AFN2" s="12"/>
      <c r="AFO2" s="12"/>
      <c r="AFP2" s="12"/>
      <c r="AFQ2" s="12"/>
      <c r="AFR2" s="12"/>
      <c r="AFS2" s="12"/>
      <c r="AFT2" s="12"/>
      <c r="AFU2" s="12"/>
      <c r="AFV2" s="12"/>
      <c r="AFW2" s="12"/>
      <c r="AFX2" s="12"/>
      <c r="AFY2" s="12"/>
      <c r="AFZ2" s="12"/>
      <c r="AGA2" s="12"/>
      <c r="AGB2" s="12"/>
      <c r="AGC2" s="12"/>
      <c r="AGD2" s="12"/>
      <c r="AGE2" s="12"/>
      <c r="AGF2" s="12"/>
      <c r="AGG2" s="12"/>
      <c r="AGH2" s="12"/>
      <c r="AGI2" s="12"/>
      <c r="AGJ2" s="12"/>
      <c r="AGK2" s="12"/>
      <c r="AGL2" s="12"/>
      <c r="AGM2" s="12"/>
      <c r="AGN2" s="12"/>
      <c r="AGO2" s="12"/>
      <c r="AGP2" s="12"/>
      <c r="AGQ2" s="12"/>
      <c r="AGR2" s="12"/>
      <c r="AGS2" s="12"/>
      <c r="AGT2" s="12"/>
      <c r="AGU2" s="12"/>
      <c r="AGV2" s="12"/>
      <c r="AGW2" s="12"/>
      <c r="AGX2" s="12"/>
      <c r="AGY2" s="12"/>
      <c r="AGZ2" s="12"/>
      <c r="AHA2" s="12"/>
      <c r="AHB2" s="12"/>
      <c r="AHC2" s="12"/>
      <c r="AHD2" s="12"/>
      <c r="AHE2" s="12"/>
      <c r="AHF2" s="12"/>
      <c r="AHG2" s="12"/>
      <c r="AHH2" s="12"/>
      <c r="AHI2" s="12"/>
      <c r="AHJ2" s="12"/>
      <c r="AHK2" s="12"/>
      <c r="AHL2" s="12"/>
      <c r="AHM2" s="12"/>
      <c r="AHN2" s="12"/>
      <c r="AHO2" s="12"/>
      <c r="AHP2" s="12"/>
      <c r="AHQ2" s="12"/>
      <c r="AHR2" s="12"/>
      <c r="AHS2" s="12"/>
      <c r="AHT2" s="12"/>
      <c r="AHU2" s="12"/>
      <c r="AHV2" s="12"/>
      <c r="AHW2" s="12"/>
      <c r="AHX2" s="12"/>
      <c r="AHY2" s="12"/>
      <c r="AHZ2" s="12"/>
      <c r="AIA2" s="12"/>
      <c r="AIB2" s="12"/>
      <c r="AIC2" s="12"/>
      <c r="AID2" s="12"/>
      <c r="AIE2" s="12"/>
      <c r="AIF2" s="12"/>
      <c r="AIG2" s="12"/>
      <c r="AIH2" s="12"/>
      <c r="AII2" s="12"/>
      <c r="AIJ2" s="12"/>
      <c r="AIK2" s="12"/>
      <c r="AIL2" s="12"/>
      <c r="AIM2" s="12"/>
      <c r="AIN2" s="12"/>
      <c r="AIO2" s="12"/>
      <c r="AIP2" s="12"/>
      <c r="AIQ2" s="12"/>
      <c r="AIR2" s="12"/>
      <c r="AIS2" s="12"/>
      <c r="AIT2" s="12"/>
      <c r="AIU2" s="12"/>
      <c r="AIV2" s="12"/>
      <c r="AIW2" s="12"/>
      <c r="AIX2" s="12"/>
      <c r="AIY2" s="12"/>
      <c r="AIZ2" s="12"/>
      <c r="AJA2" s="12"/>
      <c r="AJB2" s="12"/>
      <c r="AJC2" s="12"/>
      <c r="AJD2" s="12"/>
      <c r="AJE2" s="12"/>
      <c r="AJF2" s="12"/>
      <c r="AJG2" s="12"/>
      <c r="AJH2" s="12"/>
      <c r="AJI2" s="12"/>
      <c r="AJJ2" s="12"/>
      <c r="AJK2" s="12"/>
      <c r="AJL2" s="12"/>
      <c r="AJM2" s="12"/>
      <c r="AJN2" s="12"/>
      <c r="AJO2" s="12"/>
      <c r="AJP2" s="12"/>
      <c r="AJQ2" s="12"/>
      <c r="AJR2" s="12"/>
      <c r="AJS2" s="12"/>
      <c r="AJT2" s="12"/>
      <c r="AJU2" s="12"/>
      <c r="AJV2" s="12"/>
      <c r="AJW2" s="12"/>
      <c r="AJX2" s="12"/>
      <c r="AJY2" s="12"/>
      <c r="AJZ2" s="12"/>
      <c r="AKA2" s="12"/>
      <c r="AKB2" s="12"/>
      <c r="AKC2" s="12"/>
      <c r="AKD2" s="12"/>
      <c r="AKE2" s="12"/>
      <c r="AKF2" s="12"/>
      <c r="AKG2" s="12"/>
      <c r="AKH2" s="12"/>
      <c r="AKI2" s="12"/>
      <c r="AKJ2" s="12"/>
      <c r="AKK2" s="12"/>
      <c r="AKL2" s="12"/>
      <c r="AKM2" s="12"/>
      <c r="AKN2" s="12"/>
      <c r="AKO2" s="12"/>
      <c r="AKP2" s="12"/>
      <c r="AKQ2" s="12"/>
      <c r="AKR2" s="12"/>
      <c r="AKS2" s="12"/>
      <c r="AKT2" s="12"/>
      <c r="AKU2" s="12"/>
      <c r="AKV2" s="12"/>
      <c r="AKW2" s="12"/>
      <c r="AKX2" s="12"/>
      <c r="AKY2" s="12"/>
      <c r="AKZ2" s="12"/>
      <c r="ALA2" s="12"/>
      <c r="ALB2" s="12"/>
      <c r="ALC2" s="12"/>
      <c r="ALD2" s="12"/>
      <c r="ALE2" s="12"/>
      <c r="ALF2" s="12"/>
      <c r="ALG2" s="12"/>
      <c r="ALH2" s="12"/>
      <c r="ALI2" s="12"/>
      <c r="ALJ2" s="12"/>
      <c r="ALK2" s="12"/>
      <c r="ALL2" s="12"/>
      <c r="ALM2" s="12"/>
      <c r="ALN2" s="12"/>
      <c r="ALO2" s="12"/>
      <c r="ALP2" s="12"/>
      <c r="ALQ2" s="12"/>
      <c r="ALR2" s="12"/>
      <c r="ALS2" s="12"/>
      <c r="ALT2" s="12"/>
      <c r="ALU2" s="12"/>
      <c r="ALV2" s="12"/>
      <c r="ALW2" s="12"/>
      <c r="ALX2" s="12"/>
      <c r="ALY2" s="12"/>
      <c r="ALZ2" s="12"/>
      <c r="AMA2" s="12"/>
      <c r="AMB2" s="12"/>
      <c r="AMC2" s="12"/>
      <c r="AMD2" s="12"/>
      <c r="AME2" s="12"/>
      <c r="AMF2" s="12"/>
      <c r="AMG2" s="12"/>
      <c r="AMH2" s="12"/>
      <c r="AMI2" s="12"/>
      <c r="AMJ2" s="12"/>
      <c r="AMK2" s="12"/>
      <c r="AML2" s="12"/>
      <c r="AMM2" s="12"/>
      <c r="AMN2" s="12"/>
    </row>
    <row r="3" spans="1:1028">
      <c r="A3" s="11"/>
      <c r="B3" s="12"/>
      <c r="C3" s="12"/>
      <c r="D3" s="12"/>
      <c r="E3" s="12"/>
      <c r="J3" s="25"/>
      <c r="K3" s="25"/>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c r="IW3" s="12"/>
      <c r="IX3" s="12"/>
      <c r="IY3" s="12"/>
      <c r="IZ3" s="12"/>
      <c r="JA3" s="12"/>
      <c r="JB3" s="12"/>
      <c r="JC3" s="12"/>
      <c r="JD3" s="12"/>
      <c r="JE3" s="12"/>
      <c r="JF3" s="12"/>
      <c r="JG3" s="12"/>
      <c r="JH3" s="12"/>
      <c r="JI3" s="12"/>
      <c r="JJ3" s="12"/>
      <c r="JK3" s="12"/>
      <c r="JL3" s="12"/>
      <c r="JM3" s="12"/>
      <c r="JN3" s="12"/>
      <c r="JO3" s="12"/>
      <c r="JP3" s="12"/>
      <c r="JQ3" s="12"/>
      <c r="JR3" s="12"/>
      <c r="JS3" s="12"/>
      <c r="JT3" s="12"/>
      <c r="JU3" s="12"/>
      <c r="JV3" s="12"/>
      <c r="JW3" s="12"/>
      <c r="JX3" s="12"/>
      <c r="JY3" s="12"/>
      <c r="JZ3" s="12"/>
      <c r="KA3" s="12"/>
      <c r="KB3" s="12"/>
      <c r="KC3" s="12"/>
      <c r="KD3" s="12"/>
      <c r="KE3" s="12"/>
      <c r="KF3" s="12"/>
      <c r="KG3" s="12"/>
      <c r="KH3" s="12"/>
      <c r="KI3" s="12"/>
      <c r="KJ3" s="12"/>
      <c r="KK3" s="12"/>
      <c r="KL3" s="12"/>
      <c r="KM3" s="12"/>
      <c r="KN3" s="12"/>
      <c r="KO3" s="12"/>
      <c r="KP3" s="12"/>
      <c r="KQ3" s="12"/>
      <c r="KR3" s="12"/>
      <c r="KS3" s="12"/>
      <c r="KT3" s="12"/>
      <c r="KU3" s="12"/>
      <c r="KV3" s="12"/>
      <c r="KW3" s="12"/>
      <c r="KX3" s="12"/>
      <c r="KY3" s="12"/>
      <c r="KZ3" s="12"/>
      <c r="LA3" s="12"/>
      <c r="LB3" s="12"/>
      <c r="LC3" s="12"/>
      <c r="LD3" s="12"/>
      <c r="LE3" s="12"/>
      <c r="LF3" s="12"/>
      <c r="LG3" s="12"/>
      <c r="LH3" s="12"/>
      <c r="LI3" s="12"/>
      <c r="LJ3" s="12"/>
      <c r="LK3" s="12"/>
      <c r="LL3" s="12"/>
      <c r="LM3" s="12"/>
      <c r="LN3" s="12"/>
      <c r="LO3" s="12"/>
      <c r="LP3" s="12"/>
      <c r="LQ3" s="12"/>
      <c r="LR3" s="12"/>
      <c r="LS3" s="12"/>
      <c r="LT3" s="12"/>
      <c r="LU3" s="12"/>
      <c r="LV3" s="12"/>
      <c r="LW3" s="12"/>
      <c r="LX3" s="12"/>
      <c r="LY3" s="12"/>
      <c r="LZ3" s="12"/>
      <c r="MA3" s="12"/>
      <c r="MB3" s="12"/>
      <c r="MC3" s="12"/>
      <c r="MD3" s="12"/>
      <c r="ME3" s="12"/>
      <c r="MF3" s="12"/>
      <c r="MG3" s="12"/>
      <c r="MH3" s="12"/>
      <c r="MI3" s="12"/>
      <c r="MJ3" s="12"/>
      <c r="MK3" s="12"/>
      <c r="ML3" s="12"/>
      <c r="MM3" s="12"/>
      <c r="MN3" s="12"/>
      <c r="MO3" s="12"/>
      <c r="MP3" s="12"/>
      <c r="MQ3" s="12"/>
      <c r="MR3" s="12"/>
      <c r="MS3" s="12"/>
      <c r="MT3" s="12"/>
      <c r="MU3" s="12"/>
      <c r="MV3" s="12"/>
      <c r="MW3" s="12"/>
      <c r="MX3" s="12"/>
      <c r="MY3" s="12"/>
      <c r="MZ3" s="12"/>
      <c r="NA3" s="12"/>
      <c r="NB3" s="12"/>
      <c r="NC3" s="12"/>
      <c r="ND3" s="12"/>
      <c r="NE3" s="12"/>
      <c r="NF3" s="12"/>
      <c r="NG3" s="12"/>
      <c r="NH3" s="12"/>
      <c r="NI3" s="12"/>
      <c r="NJ3" s="12"/>
      <c r="NK3" s="12"/>
      <c r="NL3" s="12"/>
      <c r="NM3" s="12"/>
      <c r="NN3" s="12"/>
      <c r="NO3" s="12"/>
      <c r="NP3" s="12"/>
      <c r="NQ3" s="12"/>
      <c r="NR3" s="12"/>
      <c r="NS3" s="12"/>
      <c r="NT3" s="12"/>
      <c r="NU3" s="12"/>
      <c r="NV3" s="12"/>
      <c r="NW3" s="12"/>
      <c r="NX3" s="12"/>
      <c r="NY3" s="12"/>
      <c r="NZ3" s="12"/>
      <c r="OA3" s="12"/>
      <c r="OB3" s="12"/>
      <c r="OC3" s="12"/>
      <c r="OD3" s="12"/>
      <c r="OE3" s="12"/>
      <c r="OF3" s="12"/>
      <c r="OG3" s="12"/>
      <c r="OH3" s="12"/>
      <c r="OI3" s="12"/>
      <c r="OJ3" s="12"/>
      <c r="OK3" s="12"/>
      <c r="OL3" s="12"/>
      <c r="OM3" s="12"/>
      <c r="ON3" s="12"/>
      <c r="OO3" s="12"/>
      <c r="OP3" s="12"/>
      <c r="OQ3" s="12"/>
      <c r="OR3" s="12"/>
      <c r="OS3" s="12"/>
      <c r="OT3" s="12"/>
      <c r="OU3" s="12"/>
      <c r="OV3" s="12"/>
      <c r="OW3" s="12"/>
      <c r="OX3" s="12"/>
      <c r="OY3" s="12"/>
      <c r="OZ3" s="12"/>
      <c r="PA3" s="12"/>
      <c r="PB3" s="12"/>
      <c r="PC3" s="12"/>
      <c r="PD3" s="12"/>
      <c r="PE3" s="12"/>
      <c r="PF3" s="12"/>
      <c r="PG3" s="12"/>
      <c r="PH3" s="12"/>
      <c r="PI3" s="12"/>
      <c r="PJ3" s="12"/>
      <c r="PK3" s="12"/>
      <c r="PL3" s="12"/>
      <c r="PM3" s="12"/>
      <c r="PN3" s="12"/>
      <c r="PO3" s="12"/>
      <c r="PP3" s="12"/>
      <c r="PQ3" s="12"/>
      <c r="PR3" s="12"/>
      <c r="PS3" s="12"/>
      <c r="PT3" s="12"/>
      <c r="PU3" s="12"/>
      <c r="PV3" s="12"/>
      <c r="PW3" s="12"/>
      <c r="PX3" s="12"/>
      <c r="PY3" s="12"/>
      <c r="PZ3" s="12"/>
      <c r="QA3" s="12"/>
      <c r="QB3" s="12"/>
      <c r="QC3" s="12"/>
      <c r="QD3" s="12"/>
      <c r="QE3" s="12"/>
      <c r="QF3" s="12"/>
      <c r="QG3" s="12"/>
      <c r="QH3" s="12"/>
      <c r="QI3" s="12"/>
      <c r="QJ3" s="12"/>
      <c r="QK3" s="12"/>
      <c r="QL3" s="12"/>
      <c r="QM3" s="12"/>
      <c r="QN3" s="12"/>
      <c r="QO3" s="12"/>
      <c r="QP3" s="12"/>
      <c r="QQ3" s="12"/>
      <c r="QR3" s="12"/>
      <c r="QS3" s="12"/>
      <c r="QT3" s="12"/>
      <c r="QU3" s="12"/>
      <c r="QV3" s="12"/>
      <c r="QW3" s="12"/>
      <c r="QX3" s="12"/>
      <c r="QY3" s="12"/>
      <c r="QZ3" s="12"/>
      <c r="RA3" s="12"/>
      <c r="RB3" s="12"/>
      <c r="RC3" s="12"/>
      <c r="RD3" s="12"/>
      <c r="RE3" s="12"/>
      <c r="RF3" s="12"/>
      <c r="RG3" s="12"/>
      <c r="RH3" s="12"/>
      <c r="RI3" s="12"/>
      <c r="RJ3" s="12"/>
      <c r="RK3" s="12"/>
      <c r="RL3" s="12"/>
      <c r="RM3" s="12"/>
      <c r="RN3" s="12"/>
      <c r="RO3" s="12"/>
      <c r="RP3" s="12"/>
      <c r="RQ3" s="12"/>
      <c r="RR3" s="12"/>
      <c r="RS3" s="12"/>
      <c r="RT3" s="12"/>
      <c r="RU3" s="12"/>
      <c r="RV3" s="12"/>
      <c r="RW3" s="12"/>
      <c r="RX3" s="12"/>
      <c r="RY3" s="12"/>
      <c r="RZ3" s="12"/>
      <c r="SA3" s="12"/>
      <c r="SB3" s="12"/>
      <c r="SC3" s="12"/>
      <c r="SD3" s="12"/>
      <c r="SE3" s="12"/>
      <c r="SF3" s="12"/>
      <c r="SG3" s="12"/>
      <c r="SH3" s="12"/>
      <c r="SI3" s="12"/>
      <c r="SJ3" s="12"/>
      <c r="SK3" s="12"/>
      <c r="SL3" s="12"/>
      <c r="SM3" s="12"/>
      <c r="SN3" s="12"/>
      <c r="SO3" s="12"/>
      <c r="SP3" s="12"/>
      <c r="SQ3" s="12"/>
      <c r="SR3" s="12"/>
      <c r="SS3" s="12"/>
      <c r="ST3" s="12"/>
      <c r="SU3" s="12"/>
      <c r="SV3" s="12"/>
      <c r="SW3" s="12"/>
      <c r="SX3" s="12"/>
      <c r="SY3" s="12"/>
      <c r="SZ3" s="12"/>
      <c r="TA3" s="12"/>
      <c r="TB3" s="12"/>
      <c r="TC3" s="12"/>
      <c r="TD3" s="12"/>
      <c r="TE3" s="12"/>
      <c r="TF3" s="12"/>
      <c r="TG3" s="12"/>
      <c r="TH3" s="12"/>
      <c r="TI3" s="12"/>
      <c r="TJ3" s="12"/>
      <c r="TK3" s="12"/>
      <c r="TL3" s="12"/>
      <c r="TM3" s="12"/>
      <c r="TN3" s="12"/>
      <c r="TO3" s="12"/>
      <c r="TP3" s="12"/>
      <c r="TQ3" s="12"/>
      <c r="TR3" s="12"/>
      <c r="TS3" s="12"/>
      <c r="TT3" s="12"/>
      <c r="TU3" s="12"/>
      <c r="TV3" s="12"/>
      <c r="TW3" s="12"/>
      <c r="TX3" s="12"/>
      <c r="TY3" s="12"/>
      <c r="TZ3" s="12"/>
      <c r="UA3" s="12"/>
      <c r="UB3" s="12"/>
      <c r="UC3" s="12"/>
      <c r="UD3" s="12"/>
      <c r="UE3" s="12"/>
      <c r="UF3" s="12"/>
      <c r="UG3" s="12"/>
      <c r="UH3" s="12"/>
      <c r="UI3" s="12"/>
      <c r="UJ3" s="12"/>
      <c r="UK3" s="12"/>
      <c r="UL3" s="12"/>
      <c r="UM3" s="12"/>
      <c r="UN3" s="12"/>
      <c r="UO3" s="12"/>
      <c r="UP3" s="12"/>
      <c r="UQ3" s="12"/>
      <c r="UR3" s="12"/>
      <c r="US3" s="12"/>
      <c r="UT3" s="12"/>
      <c r="UU3" s="12"/>
      <c r="UV3" s="12"/>
      <c r="UW3" s="12"/>
      <c r="UX3" s="12"/>
      <c r="UY3" s="12"/>
      <c r="UZ3" s="12"/>
      <c r="VA3" s="12"/>
      <c r="VB3" s="12"/>
      <c r="VC3" s="12"/>
      <c r="VD3" s="12"/>
      <c r="VE3" s="12"/>
      <c r="VF3" s="12"/>
      <c r="VG3" s="12"/>
      <c r="VH3" s="12"/>
      <c r="VI3" s="12"/>
      <c r="VJ3" s="12"/>
      <c r="VK3" s="12"/>
      <c r="VL3" s="12"/>
      <c r="VM3" s="12"/>
      <c r="VN3" s="12"/>
      <c r="VO3" s="12"/>
      <c r="VP3" s="12"/>
      <c r="VQ3" s="12"/>
      <c r="VR3" s="12"/>
      <c r="VS3" s="12"/>
      <c r="VT3" s="12"/>
      <c r="VU3" s="12"/>
      <c r="VV3" s="12"/>
      <c r="VW3" s="12"/>
      <c r="VX3" s="12"/>
      <c r="VY3" s="12"/>
      <c r="VZ3" s="12"/>
      <c r="WA3" s="12"/>
      <c r="WB3" s="12"/>
      <c r="WC3" s="12"/>
      <c r="WD3" s="12"/>
      <c r="WE3" s="12"/>
      <c r="WF3" s="12"/>
      <c r="WG3" s="12"/>
      <c r="WH3" s="12"/>
      <c r="WI3" s="12"/>
      <c r="WJ3" s="12"/>
      <c r="WK3" s="12"/>
      <c r="WL3" s="12"/>
      <c r="WM3" s="12"/>
      <c r="WN3" s="12"/>
      <c r="WO3" s="12"/>
      <c r="WP3" s="12"/>
      <c r="WQ3" s="12"/>
      <c r="WR3" s="12"/>
      <c r="WS3" s="12"/>
      <c r="WT3" s="12"/>
      <c r="WU3" s="12"/>
      <c r="WV3" s="12"/>
      <c r="WW3" s="12"/>
      <c r="WX3" s="12"/>
      <c r="WY3" s="12"/>
      <c r="WZ3" s="12"/>
      <c r="XA3" s="12"/>
      <c r="XB3" s="12"/>
      <c r="XC3" s="12"/>
      <c r="XD3" s="12"/>
      <c r="XE3" s="12"/>
      <c r="XF3" s="12"/>
      <c r="XG3" s="12"/>
      <c r="XH3" s="12"/>
      <c r="XI3" s="12"/>
      <c r="XJ3" s="12"/>
      <c r="XK3" s="12"/>
      <c r="XL3" s="12"/>
      <c r="XM3" s="12"/>
      <c r="XN3" s="12"/>
      <c r="XO3" s="12"/>
      <c r="XP3" s="12"/>
      <c r="XQ3" s="12"/>
      <c r="XR3" s="12"/>
      <c r="XS3" s="12"/>
      <c r="XT3" s="12"/>
      <c r="XU3" s="12"/>
      <c r="XV3" s="12"/>
      <c r="XW3" s="12"/>
      <c r="XX3" s="12"/>
      <c r="XY3" s="12"/>
      <c r="XZ3" s="12"/>
      <c r="YA3" s="12"/>
      <c r="YB3" s="12"/>
      <c r="YC3" s="12"/>
      <c r="YD3" s="12"/>
      <c r="YE3" s="12"/>
      <c r="YF3" s="12"/>
      <c r="YG3" s="12"/>
      <c r="YH3" s="12"/>
      <c r="YI3" s="12"/>
      <c r="YJ3" s="12"/>
      <c r="YK3" s="12"/>
      <c r="YL3" s="12"/>
      <c r="YM3" s="12"/>
      <c r="YN3" s="12"/>
      <c r="YO3" s="12"/>
      <c r="YP3" s="12"/>
      <c r="YQ3" s="12"/>
      <c r="YR3" s="12"/>
      <c r="YS3" s="12"/>
      <c r="YT3" s="12"/>
      <c r="YU3" s="12"/>
      <c r="YV3" s="12"/>
      <c r="YW3" s="12"/>
      <c r="YX3" s="12"/>
      <c r="YY3" s="12"/>
      <c r="YZ3" s="12"/>
      <c r="ZA3" s="12"/>
      <c r="ZB3" s="12"/>
      <c r="ZC3" s="12"/>
      <c r="ZD3" s="12"/>
      <c r="ZE3" s="12"/>
      <c r="ZF3" s="12"/>
      <c r="ZG3" s="12"/>
      <c r="ZH3" s="12"/>
      <c r="ZI3" s="12"/>
      <c r="ZJ3" s="12"/>
      <c r="ZK3" s="12"/>
      <c r="ZL3" s="12"/>
      <c r="ZM3" s="12"/>
      <c r="ZN3" s="12"/>
      <c r="ZO3" s="12"/>
      <c r="ZP3" s="12"/>
      <c r="ZQ3" s="12"/>
      <c r="ZR3" s="12"/>
      <c r="ZS3" s="12"/>
      <c r="ZT3" s="12"/>
      <c r="ZU3" s="12"/>
      <c r="ZV3" s="12"/>
      <c r="ZW3" s="12"/>
      <c r="ZX3" s="12"/>
      <c r="ZY3" s="12"/>
      <c r="ZZ3" s="12"/>
      <c r="AAA3" s="12"/>
      <c r="AAB3" s="12"/>
      <c r="AAC3" s="12"/>
      <c r="AAD3" s="12"/>
      <c r="AAE3" s="12"/>
      <c r="AAF3" s="12"/>
      <c r="AAG3" s="12"/>
      <c r="AAH3" s="12"/>
      <c r="AAI3" s="12"/>
      <c r="AAJ3" s="12"/>
      <c r="AAK3" s="12"/>
      <c r="AAL3" s="12"/>
      <c r="AAM3" s="12"/>
      <c r="AAN3" s="12"/>
      <c r="AAO3" s="12"/>
      <c r="AAP3" s="12"/>
      <c r="AAQ3" s="12"/>
      <c r="AAR3" s="12"/>
      <c r="AAS3" s="12"/>
      <c r="AAT3" s="12"/>
      <c r="AAU3" s="12"/>
      <c r="AAV3" s="12"/>
      <c r="AAW3" s="12"/>
      <c r="AAX3" s="12"/>
      <c r="AAY3" s="12"/>
      <c r="AAZ3" s="12"/>
      <c r="ABA3" s="12"/>
      <c r="ABB3" s="12"/>
      <c r="ABC3" s="12"/>
      <c r="ABD3" s="12"/>
      <c r="ABE3" s="12"/>
      <c r="ABF3" s="12"/>
      <c r="ABG3" s="12"/>
      <c r="ABH3" s="12"/>
      <c r="ABI3" s="12"/>
      <c r="ABJ3" s="12"/>
      <c r="ABK3" s="12"/>
      <c r="ABL3" s="12"/>
      <c r="ABM3" s="12"/>
      <c r="ABN3" s="12"/>
      <c r="ABO3" s="12"/>
      <c r="ABP3" s="12"/>
      <c r="ABQ3" s="12"/>
      <c r="ABR3" s="12"/>
      <c r="ABS3" s="12"/>
      <c r="ABT3" s="12"/>
      <c r="ABU3" s="12"/>
      <c r="ABV3" s="12"/>
      <c r="ABW3" s="12"/>
      <c r="ABX3" s="12"/>
      <c r="ABY3" s="12"/>
      <c r="ABZ3" s="12"/>
      <c r="ACA3" s="12"/>
      <c r="ACB3" s="12"/>
      <c r="ACC3" s="12"/>
      <c r="ACD3" s="12"/>
      <c r="ACE3" s="12"/>
      <c r="ACF3" s="12"/>
      <c r="ACG3" s="12"/>
      <c r="ACH3" s="12"/>
      <c r="ACI3" s="12"/>
      <c r="ACJ3" s="12"/>
      <c r="ACK3" s="12"/>
      <c r="ACL3" s="12"/>
      <c r="ACM3" s="12"/>
      <c r="ACN3" s="12"/>
      <c r="ACO3" s="12"/>
      <c r="ACP3" s="12"/>
      <c r="ACQ3" s="12"/>
      <c r="ACR3" s="12"/>
      <c r="ACS3" s="12"/>
      <c r="ACT3" s="12"/>
      <c r="ACU3" s="12"/>
      <c r="ACV3" s="12"/>
      <c r="ACW3" s="12"/>
      <c r="ACX3" s="12"/>
      <c r="ACY3" s="12"/>
      <c r="ACZ3" s="12"/>
      <c r="ADA3" s="12"/>
      <c r="ADB3" s="12"/>
      <c r="ADC3" s="12"/>
      <c r="ADD3" s="12"/>
      <c r="ADE3" s="12"/>
      <c r="ADF3" s="12"/>
      <c r="ADG3" s="12"/>
      <c r="ADH3" s="12"/>
      <c r="ADI3" s="12"/>
      <c r="ADJ3" s="12"/>
      <c r="ADK3" s="12"/>
      <c r="ADL3" s="12"/>
      <c r="ADM3" s="12"/>
      <c r="ADN3" s="12"/>
      <c r="ADO3" s="12"/>
      <c r="ADP3" s="12"/>
      <c r="ADQ3" s="12"/>
      <c r="ADR3" s="12"/>
      <c r="ADS3" s="12"/>
      <c r="ADT3" s="12"/>
      <c r="ADU3" s="12"/>
      <c r="ADV3" s="12"/>
      <c r="ADW3" s="12"/>
      <c r="ADX3" s="12"/>
      <c r="ADY3" s="12"/>
      <c r="ADZ3" s="12"/>
      <c r="AEA3" s="12"/>
      <c r="AEB3" s="12"/>
      <c r="AEC3" s="12"/>
      <c r="AED3" s="12"/>
      <c r="AEE3" s="12"/>
      <c r="AEF3" s="12"/>
      <c r="AEG3" s="12"/>
      <c r="AEH3" s="12"/>
      <c r="AEI3" s="12"/>
      <c r="AEJ3" s="12"/>
      <c r="AEK3" s="12"/>
      <c r="AEL3" s="12"/>
      <c r="AEM3" s="12"/>
      <c r="AEN3" s="12"/>
      <c r="AEO3" s="12"/>
      <c r="AEP3" s="12"/>
      <c r="AEQ3" s="12"/>
      <c r="AER3" s="12"/>
      <c r="AES3" s="12"/>
      <c r="AET3" s="12"/>
      <c r="AEU3" s="12"/>
      <c r="AEV3" s="12"/>
      <c r="AEW3" s="12"/>
      <c r="AEX3" s="12"/>
      <c r="AEY3" s="12"/>
      <c r="AEZ3" s="12"/>
      <c r="AFA3" s="12"/>
      <c r="AFB3" s="12"/>
      <c r="AFC3" s="12"/>
      <c r="AFD3" s="12"/>
      <c r="AFE3" s="12"/>
      <c r="AFF3" s="12"/>
      <c r="AFG3" s="12"/>
      <c r="AFH3" s="12"/>
      <c r="AFI3" s="12"/>
      <c r="AFJ3" s="12"/>
      <c r="AFK3" s="12"/>
      <c r="AFL3" s="12"/>
      <c r="AFM3" s="12"/>
      <c r="AFN3" s="12"/>
      <c r="AFO3" s="12"/>
      <c r="AFP3" s="12"/>
      <c r="AFQ3" s="12"/>
      <c r="AFR3" s="12"/>
      <c r="AFS3" s="12"/>
      <c r="AFT3" s="12"/>
      <c r="AFU3" s="12"/>
      <c r="AFV3" s="12"/>
      <c r="AFW3" s="12"/>
      <c r="AFX3" s="12"/>
      <c r="AFY3" s="12"/>
      <c r="AFZ3" s="12"/>
      <c r="AGA3" s="12"/>
      <c r="AGB3" s="12"/>
      <c r="AGC3" s="12"/>
      <c r="AGD3" s="12"/>
      <c r="AGE3" s="12"/>
      <c r="AGF3" s="12"/>
      <c r="AGG3" s="12"/>
      <c r="AGH3" s="12"/>
      <c r="AGI3" s="12"/>
      <c r="AGJ3" s="12"/>
      <c r="AGK3" s="12"/>
      <c r="AGL3" s="12"/>
      <c r="AGM3" s="12"/>
      <c r="AGN3" s="12"/>
      <c r="AGO3" s="12"/>
      <c r="AGP3" s="12"/>
      <c r="AGQ3" s="12"/>
      <c r="AGR3" s="12"/>
      <c r="AGS3" s="12"/>
      <c r="AGT3" s="12"/>
      <c r="AGU3" s="12"/>
      <c r="AGV3" s="12"/>
      <c r="AGW3" s="12"/>
      <c r="AGX3" s="12"/>
      <c r="AGY3" s="12"/>
      <c r="AGZ3" s="12"/>
      <c r="AHA3" s="12"/>
      <c r="AHB3" s="12"/>
      <c r="AHC3" s="12"/>
      <c r="AHD3" s="12"/>
      <c r="AHE3" s="12"/>
      <c r="AHF3" s="12"/>
      <c r="AHG3" s="12"/>
      <c r="AHH3" s="12"/>
      <c r="AHI3" s="12"/>
      <c r="AHJ3" s="12"/>
      <c r="AHK3" s="12"/>
      <c r="AHL3" s="12"/>
      <c r="AHM3" s="12"/>
      <c r="AHN3" s="12"/>
      <c r="AHO3" s="12"/>
      <c r="AHP3" s="12"/>
      <c r="AHQ3" s="12"/>
      <c r="AHR3" s="12"/>
      <c r="AHS3" s="12"/>
      <c r="AHT3" s="12"/>
      <c r="AHU3" s="12"/>
      <c r="AHV3" s="12"/>
      <c r="AHW3" s="12"/>
      <c r="AHX3" s="12"/>
      <c r="AHY3" s="12"/>
      <c r="AHZ3" s="12"/>
      <c r="AIA3" s="12"/>
      <c r="AIB3" s="12"/>
      <c r="AIC3" s="12"/>
      <c r="AID3" s="12"/>
      <c r="AIE3" s="12"/>
      <c r="AIF3" s="12"/>
      <c r="AIG3" s="12"/>
      <c r="AIH3" s="12"/>
      <c r="AII3" s="12"/>
      <c r="AIJ3" s="12"/>
      <c r="AIK3" s="12"/>
      <c r="AIL3" s="12"/>
      <c r="AIM3" s="12"/>
      <c r="AIN3" s="12"/>
      <c r="AIO3" s="12"/>
      <c r="AIP3" s="12"/>
      <c r="AIQ3" s="12"/>
      <c r="AIR3" s="12"/>
      <c r="AIS3" s="12"/>
      <c r="AIT3" s="12"/>
      <c r="AIU3" s="12"/>
      <c r="AIV3" s="12"/>
      <c r="AIW3" s="12"/>
      <c r="AIX3" s="12"/>
      <c r="AIY3" s="12"/>
      <c r="AIZ3" s="12"/>
      <c r="AJA3" s="12"/>
      <c r="AJB3" s="12"/>
      <c r="AJC3" s="12"/>
      <c r="AJD3" s="12"/>
      <c r="AJE3" s="12"/>
      <c r="AJF3" s="12"/>
      <c r="AJG3" s="12"/>
      <c r="AJH3" s="12"/>
      <c r="AJI3" s="12"/>
      <c r="AJJ3" s="12"/>
      <c r="AJK3" s="12"/>
      <c r="AJL3" s="12"/>
      <c r="AJM3" s="12"/>
      <c r="AJN3" s="12"/>
      <c r="AJO3" s="12"/>
      <c r="AJP3" s="12"/>
      <c r="AJQ3" s="12"/>
      <c r="AJR3" s="12"/>
      <c r="AJS3" s="12"/>
      <c r="AJT3" s="12"/>
      <c r="AJU3" s="12"/>
      <c r="AJV3" s="12"/>
      <c r="AJW3" s="12"/>
      <c r="AJX3" s="12"/>
      <c r="AJY3" s="12"/>
      <c r="AJZ3" s="12"/>
      <c r="AKA3" s="12"/>
      <c r="AKB3" s="12"/>
      <c r="AKC3" s="12"/>
      <c r="AKD3" s="12"/>
      <c r="AKE3" s="12"/>
      <c r="AKF3" s="12"/>
      <c r="AKG3" s="12"/>
      <c r="AKH3" s="12"/>
      <c r="AKI3" s="12"/>
      <c r="AKJ3" s="12"/>
      <c r="AKK3" s="12"/>
      <c r="AKL3" s="12"/>
      <c r="AKM3" s="12"/>
      <c r="AKN3" s="12"/>
      <c r="AKO3" s="12"/>
      <c r="AKP3" s="12"/>
      <c r="AKQ3" s="12"/>
      <c r="AKR3" s="12"/>
      <c r="AKS3" s="12"/>
      <c r="AKT3" s="12"/>
      <c r="AKU3" s="12"/>
      <c r="AKV3" s="12"/>
      <c r="AKW3" s="12"/>
      <c r="AKX3" s="12"/>
      <c r="AKY3" s="12"/>
      <c r="AKZ3" s="12"/>
      <c r="ALA3" s="12"/>
      <c r="ALB3" s="12"/>
      <c r="ALC3" s="12"/>
      <c r="ALD3" s="12"/>
      <c r="ALE3" s="12"/>
      <c r="ALF3" s="12"/>
      <c r="ALG3" s="12"/>
      <c r="ALH3" s="12"/>
      <c r="ALI3" s="12"/>
      <c r="ALJ3" s="12"/>
      <c r="ALK3" s="12"/>
      <c r="ALL3" s="12"/>
      <c r="ALM3" s="12"/>
      <c r="ALN3" s="12"/>
      <c r="ALO3" s="12"/>
      <c r="ALP3" s="12"/>
      <c r="ALQ3" s="12"/>
      <c r="ALR3" s="12"/>
      <c r="ALS3" s="12"/>
      <c r="ALT3" s="12"/>
      <c r="ALU3" s="12"/>
      <c r="ALV3" s="12"/>
      <c r="ALW3" s="12"/>
      <c r="ALX3" s="12"/>
      <c r="ALY3" s="12"/>
      <c r="ALZ3" s="12"/>
      <c r="AMA3" s="12"/>
      <c r="AMB3" s="12"/>
      <c r="AMC3" s="12"/>
      <c r="AMD3" s="12"/>
      <c r="AME3" s="12"/>
      <c r="AMF3" s="12"/>
      <c r="AMG3" s="12"/>
      <c r="AMH3" s="12"/>
      <c r="AMI3" s="12"/>
      <c r="AMJ3" s="12"/>
      <c r="AMK3" s="12"/>
      <c r="AML3" s="12"/>
      <c r="AMM3" s="12"/>
      <c r="AMN3" s="12"/>
    </row>
    <row r="4" spans="1:1028" s="2" customFormat="1" ht="11.25">
      <c r="B4" s="4">
        <v>2013</v>
      </c>
      <c r="C4" s="4">
        <v>2014</v>
      </c>
      <c r="D4" s="4">
        <v>2015</v>
      </c>
      <c r="E4" s="4">
        <v>2016</v>
      </c>
      <c r="F4" s="14">
        <v>2017</v>
      </c>
      <c r="G4" s="14">
        <v>2018</v>
      </c>
      <c r="H4" s="14">
        <v>2019</v>
      </c>
      <c r="I4" s="14">
        <v>2020</v>
      </c>
      <c r="J4" s="14">
        <v>2021</v>
      </c>
      <c r="K4" s="14">
        <v>2022</v>
      </c>
      <c r="L4" s="92">
        <v>2023</v>
      </c>
      <c r="M4" s="92">
        <v>2024</v>
      </c>
    </row>
    <row r="5" spans="1:1028">
      <c r="A5" s="5" t="s">
        <v>1</v>
      </c>
      <c r="B5" s="6">
        <v>3062</v>
      </c>
      <c r="C5" s="6">
        <v>2250</v>
      </c>
      <c r="D5" s="6">
        <v>2807</v>
      </c>
      <c r="E5" s="6">
        <v>3100</v>
      </c>
      <c r="F5" s="6">
        <v>3210</v>
      </c>
      <c r="G5" s="20">
        <v>2836</v>
      </c>
      <c r="H5" s="20">
        <v>2910</v>
      </c>
      <c r="I5" s="18">
        <v>2904</v>
      </c>
      <c r="J5" s="22">
        <v>4165</v>
      </c>
      <c r="K5" s="22">
        <v>2481</v>
      </c>
      <c r="L5" s="30">
        <v>3429</v>
      </c>
      <c r="M5" s="30">
        <v>1631</v>
      </c>
    </row>
    <row r="6" spans="1:1028">
      <c r="A6" s="17" t="s">
        <v>2</v>
      </c>
      <c r="B6" s="7">
        <v>427</v>
      </c>
      <c r="C6" s="7">
        <v>386</v>
      </c>
      <c r="D6" s="7">
        <v>928</v>
      </c>
      <c r="E6" s="7">
        <v>821</v>
      </c>
      <c r="F6" s="7">
        <v>824</v>
      </c>
      <c r="G6" s="19">
        <v>1038</v>
      </c>
      <c r="H6" s="19">
        <v>772</v>
      </c>
      <c r="I6" s="19">
        <v>1057</v>
      </c>
      <c r="J6" s="22">
        <v>2545</v>
      </c>
      <c r="K6" s="22">
        <v>1223</v>
      </c>
      <c r="L6" s="30">
        <v>2397</v>
      </c>
      <c r="M6" s="30">
        <v>2046</v>
      </c>
    </row>
    <row r="7" spans="1:1028">
      <c r="A7" s="8" t="s">
        <v>13</v>
      </c>
      <c r="B7" s="9">
        <v>819</v>
      </c>
      <c r="C7" s="9">
        <v>808</v>
      </c>
      <c r="D7" s="9">
        <v>741</v>
      </c>
      <c r="E7" s="9">
        <v>680</v>
      </c>
      <c r="F7" s="9">
        <v>593</v>
      </c>
      <c r="G7" s="18">
        <v>567</v>
      </c>
      <c r="H7" s="18">
        <v>636</v>
      </c>
      <c r="I7" s="18">
        <v>348</v>
      </c>
      <c r="J7" s="74">
        <v>597</v>
      </c>
      <c r="K7" s="74">
        <v>460</v>
      </c>
      <c r="L7" s="93">
        <v>452</v>
      </c>
      <c r="M7" s="93">
        <v>258</v>
      </c>
    </row>
    <row r="8" spans="1:1028">
      <c r="A8" s="17" t="s">
        <v>2</v>
      </c>
      <c r="B8" s="7">
        <v>898</v>
      </c>
      <c r="C8" s="7">
        <v>964</v>
      </c>
      <c r="D8" s="7">
        <v>1023</v>
      </c>
      <c r="E8" s="7">
        <v>859</v>
      </c>
      <c r="F8" s="7">
        <v>874</v>
      </c>
      <c r="G8" s="19">
        <v>896</v>
      </c>
      <c r="H8" s="19">
        <v>983</v>
      </c>
      <c r="I8" s="19">
        <v>762</v>
      </c>
      <c r="J8" s="75">
        <v>902</v>
      </c>
      <c r="K8" s="74">
        <v>1356</v>
      </c>
      <c r="L8" s="93">
        <v>1671</v>
      </c>
      <c r="M8" s="93">
        <v>4935</v>
      </c>
    </row>
    <row r="9" spans="1:1028">
      <c r="A9" s="3" t="s">
        <v>3</v>
      </c>
      <c r="B9" s="10">
        <v>445</v>
      </c>
      <c r="C9" s="10">
        <v>472</v>
      </c>
      <c r="D9" s="10">
        <v>489</v>
      </c>
      <c r="E9" s="10">
        <v>448</v>
      </c>
      <c r="F9" s="10">
        <v>438</v>
      </c>
      <c r="G9" s="26">
        <v>536</v>
      </c>
      <c r="H9" s="26">
        <v>475</v>
      </c>
      <c r="I9" s="26">
        <v>252</v>
      </c>
      <c r="J9" s="73">
        <v>233</v>
      </c>
      <c r="K9" s="73">
        <v>268</v>
      </c>
      <c r="L9" s="94">
        <v>293</v>
      </c>
      <c r="M9" s="94">
        <v>210</v>
      </c>
    </row>
    <row r="10" spans="1:1028" s="21" customFormat="1">
      <c r="A10" s="25" t="s">
        <v>14</v>
      </c>
      <c r="B10" s="24"/>
      <c r="C10" s="24"/>
      <c r="D10" s="24"/>
      <c r="E10" s="24"/>
      <c r="F10" s="24"/>
      <c r="G10" s="24"/>
      <c r="H10" s="24"/>
      <c r="I10" s="24"/>
      <c r="J10" s="24"/>
      <c r="K10" s="22"/>
      <c r="L10" s="22"/>
      <c r="M10" s="30"/>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c r="IT10" s="22"/>
      <c r="IU10" s="22"/>
      <c r="IV10" s="22"/>
      <c r="IW10" s="22"/>
      <c r="IX10" s="22"/>
      <c r="IY10" s="22"/>
      <c r="IZ10" s="22"/>
      <c r="JA10" s="22"/>
      <c r="JB10" s="22"/>
      <c r="JC10" s="22"/>
      <c r="JD10" s="22"/>
      <c r="JE10" s="22"/>
      <c r="JF10" s="22"/>
      <c r="JG10" s="22"/>
      <c r="JH10" s="22"/>
      <c r="JI10" s="22"/>
      <c r="JJ10" s="22"/>
      <c r="JK10" s="22"/>
      <c r="JL10" s="22"/>
      <c r="JM10" s="22"/>
      <c r="JN10" s="22"/>
      <c r="JO10" s="22"/>
      <c r="JP10" s="22"/>
      <c r="JQ10" s="22"/>
      <c r="JR10" s="22"/>
      <c r="JS10" s="22"/>
      <c r="JT10" s="22"/>
      <c r="JU10" s="22"/>
      <c r="JV10" s="22"/>
      <c r="JW10" s="22"/>
      <c r="JX10" s="22"/>
      <c r="JY10" s="22"/>
      <c r="JZ10" s="22"/>
      <c r="KA10" s="22"/>
      <c r="KB10" s="22"/>
      <c r="KC10" s="22"/>
      <c r="KD10" s="22"/>
      <c r="KE10" s="22"/>
      <c r="KF10" s="22"/>
      <c r="KG10" s="22"/>
      <c r="KH10" s="22"/>
      <c r="KI10" s="22"/>
      <c r="KJ10" s="22"/>
      <c r="KK10" s="22"/>
      <c r="KL10" s="22"/>
      <c r="KM10" s="22"/>
      <c r="KN10" s="22"/>
      <c r="KO10" s="22"/>
      <c r="KP10" s="22"/>
      <c r="KQ10" s="22"/>
      <c r="KR10" s="22"/>
      <c r="KS10" s="22"/>
      <c r="KT10" s="22"/>
      <c r="KU10" s="22"/>
      <c r="KV10" s="22"/>
      <c r="KW10" s="22"/>
      <c r="KX10" s="22"/>
      <c r="KY10" s="22"/>
      <c r="KZ10" s="22"/>
      <c r="LA10" s="22"/>
      <c r="LB10" s="22"/>
      <c r="LC10" s="22"/>
      <c r="LD10" s="22"/>
      <c r="LE10" s="22"/>
      <c r="LF10" s="22"/>
      <c r="LG10" s="22"/>
      <c r="LH10" s="22"/>
      <c r="LI10" s="22"/>
      <c r="LJ10" s="22"/>
      <c r="LK10" s="22"/>
      <c r="LL10" s="22"/>
      <c r="LM10" s="22"/>
      <c r="LN10" s="22"/>
      <c r="LO10" s="22"/>
      <c r="LP10" s="22"/>
      <c r="LQ10" s="22"/>
      <c r="LR10" s="22"/>
      <c r="LS10" s="22"/>
      <c r="LT10" s="22"/>
      <c r="LU10" s="22"/>
      <c r="LV10" s="22"/>
      <c r="LW10" s="22"/>
      <c r="LX10" s="22"/>
      <c r="LY10" s="22"/>
      <c r="LZ10" s="22"/>
      <c r="MA10" s="22"/>
      <c r="MB10" s="22"/>
      <c r="MC10" s="22"/>
      <c r="MD10" s="22"/>
      <c r="ME10" s="22"/>
      <c r="MF10" s="22"/>
      <c r="MG10" s="22"/>
      <c r="MH10" s="22"/>
      <c r="MI10" s="22"/>
      <c r="MJ10" s="22"/>
      <c r="MK10" s="22"/>
      <c r="ML10" s="22"/>
      <c r="MM10" s="22"/>
      <c r="MN10" s="22"/>
      <c r="MO10" s="22"/>
      <c r="MP10" s="22"/>
      <c r="MQ10" s="22"/>
      <c r="MR10" s="22"/>
      <c r="MS10" s="22"/>
      <c r="MT10" s="22"/>
      <c r="MU10" s="22"/>
      <c r="MV10" s="22"/>
      <c r="MW10" s="22"/>
      <c r="MX10" s="22"/>
      <c r="MY10" s="22"/>
      <c r="MZ10" s="22"/>
      <c r="NA10" s="22"/>
      <c r="NB10" s="22"/>
      <c r="NC10" s="22"/>
      <c r="ND10" s="22"/>
      <c r="NE10" s="22"/>
      <c r="NF10" s="22"/>
      <c r="NG10" s="22"/>
      <c r="NH10" s="22"/>
      <c r="NI10" s="22"/>
      <c r="NJ10" s="22"/>
      <c r="NK10" s="22"/>
      <c r="NL10" s="22"/>
      <c r="NM10" s="22"/>
      <c r="NN10" s="22"/>
      <c r="NO10" s="22"/>
      <c r="NP10" s="22"/>
      <c r="NQ10" s="22"/>
      <c r="NR10" s="22"/>
      <c r="NS10" s="22"/>
      <c r="NT10" s="22"/>
      <c r="NU10" s="22"/>
      <c r="NV10" s="22"/>
      <c r="NW10" s="22"/>
      <c r="NX10" s="22"/>
      <c r="NY10" s="22"/>
      <c r="NZ10" s="22"/>
      <c r="OA10" s="22"/>
      <c r="OB10" s="22"/>
      <c r="OC10" s="22"/>
      <c r="OD10" s="22"/>
      <c r="OE10" s="22"/>
      <c r="OF10" s="22"/>
      <c r="OG10" s="22"/>
      <c r="OH10" s="22"/>
      <c r="OI10" s="22"/>
      <c r="OJ10" s="22"/>
      <c r="OK10" s="22"/>
      <c r="OL10" s="22"/>
      <c r="OM10" s="22"/>
      <c r="ON10" s="22"/>
      <c r="OO10" s="22"/>
      <c r="OP10" s="22"/>
      <c r="OQ10" s="22"/>
      <c r="OR10" s="22"/>
      <c r="OS10" s="22"/>
      <c r="OT10" s="22"/>
      <c r="OU10" s="22"/>
      <c r="OV10" s="22"/>
      <c r="OW10" s="22"/>
      <c r="OX10" s="22"/>
      <c r="OY10" s="22"/>
      <c r="OZ10" s="22"/>
      <c r="PA10" s="22"/>
      <c r="PB10" s="22"/>
      <c r="PC10" s="22"/>
      <c r="PD10" s="22"/>
      <c r="PE10" s="22"/>
      <c r="PF10" s="22"/>
      <c r="PG10" s="22"/>
      <c r="PH10" s="22"/>
      <c r="PI10" s="22"/>
      <c r="PJ10" s="22"/>
      <c r="PK10" s="22"/>
      <c r="PL10" s="22"/>
      <c r="PM10" s="22"/>
      <c r="PN10" s="22"/>
      <c r="PO10" s="22"/>
      <c r="PP10" s="22"/>
      <c r="PQ10" s="22"/>
      <c r="PR10" s="22"/>
      <c r="PS10" s="22"/>
      <c r="PT10" s="22"/>
      <c r="PU10" s="22"/>
      <c r="PV10" s="22"/>
      <c r="PW10" s="22"/>
      <c r="PX10" s="22"/>
      <c r="PY10" s="22"/>
      <c r="PZ10" s="22"/>
      <c r="QA10" s="22"/>
      <c r="QB10" s="22"/>
      <c r="QC10" s="22"/>
      <c r="QD10" s="22"/>
      <c r="QE10" s="22"/>
      <c r="QF10" s="22"/>
      <c r="QG10" s="22"/>
      <c r="QH10" s="22"/>
      <c r="QI10" s="22"/>
      <c r="QJ10" s="22"/>
      <c r="QK10" s="22"/>
      <c r="QL10" s="22"/>
      <c r="QM10" s="22"/>
      <c r="QN10" s="22"/>
      <c r="QO10" s="22"/>
      <c r="QP10" s="22"/>
      <c r="QQ10" s="22"/>
      <c r="QR10" s="22"/>
      <c r="QS10" s="22"/>
      <c r="QT10" s="22"/>
      <c r="QU10" s="22"/>
      <c r="QV10" s="22"/>
      <c r="QW10" s="22"/>
      <c r="QX10" s="22"/>
      <c r="QY10" s="22"/>
      <c r="QZ10" s="22"/>
      <c r="RA10" s="22"/>
      <c r="RB10" s="22"/>
      <c r="RC10" s="22"/>
      <c r="RD10" s="22"/>
      <c r="RE10" s="22"/>
      <c r="RF10" s="22"/>
      <c r="RG10" s="22"/>
      <c r="RH10" s="22"/>
      <c r="RI10" s="22"/>
      <c r="RJ10" s="22"/>
      <c r="RK10" s="22"/>
      <c r="RL10" s="22"/>
      <c r="RM10" s="22"/>
      <c r="RN10" s="22"/>
      <c r="RO10" s="22"/>
      <c r="RP10" s="22"/>
      <c r="RQ10" s="22"/>
      <c r="RR10" s="22"/>
      <c r="RS10" s="22"/>
      <c r="RT10" s="22"/>
      <c r="RU10" s="22"/>
      <c r="RV10" s="22"/>
      <c r="RW10" s="22"/>
      <c r="RX10" s="22"/>
      <c r="RY10" s="22"/>
      <c r="RZ10" s="22"/>
      <c r="SA10" s="22"/>
      <c r="SB10" s="22"/>
      <c r="SC10" s="22"/>
      <c r="SD10" s="22"/>
      <c r="SE10" s="22"/>
      <c r="SF10" s="22"/>
      <c r="SG10" s="22"/>
      <c r="SH10" s="22"/>
      <c r="SI10" s="22"/>
      <c r="SJ10" s="22"/>
      <c r="SK10" s="22"/>
      <c r="SL10" s="22"/>
      <c r="SM10" s="22"/>
      <c r="SN10" s="22"/>
      <c r="SO10" s="22"/>
      <c r="SP10" s="22"/>
      <c r="SQ10" s="22"/>
      <c r="SR10" s="22"/>
      <c r="SS10" s="22"/>
      <c r="ST10" s="22"/>
      <c r="SU10" s="22"/>
      <c r="SV10" s="22"/>
      <c r="SW10" s="22"/>
      <c r="SX10" s="22"/>
      <c r="SY10" s="22"/>
      <c r="SZ10" s="22"/>
      <c r="TA10" s="22"/>
      <c r="TB10" s="22"/>
      <c r="TC10" s="22"/>
      <c r="TD10" s="22"/>
      <c r="TE10" s="22"/>
      <c r="TF10" s="22"/>
      <c r="TG10" s="22"/>
      <c r="TH10" s="22"/>
      <c r="TI10" s="22"/>
      <c r="TJ10" s="22"/>
      <c r="TK10" s="22"/>
      <c r="TL10" s="22"/>
      <c r="TM10" s="22"/>
      <c r="TN10" s="22"/>
      <c r="TO10" s="22"/>
      <c r="TP10" s="22"/>
      <c r="TQ10" s="22"/>
      <c r="TR10" s="22"/>
      <c r="TS10" s="22"/>
      <c r="TT10" s="22"/>
      <c r="TU10" s="22"/>
      <c r="TV10" s="22"/>
      <c r="TW10" s="22"/>
      <c r="TX10" s="22"/>
      <c r="TY10" s="22"/>
      <c r="TZ10" s="22"/>
      <c r="UA10" s="22"/>
      <c r="UB10" s="22"/>
      <c r="UC10" s="22"/>
      <c r="UD10" s="22"/>
      <c r="UE10" s="22"/>
      <c r="UF10" s="22"/>
      <c r="UG10" s="22"/>
      <c r="UH10" s="22"/>
      <c r="UI10" s="22"/>
      <c r="UJ10" s="22"/>
      <c r="UK10" s="22"/>
      <c r="UL10" s="22"/>
      <c r="UM10" s="22"/>
      <c r="UN10" s="22"/>
      <c r="UO10" s="22"/>
      <c r="UP10" s="22"/>
      <c r="UQ10" s="22"/>
      <c r="UR10" s="22"/>
      <c r="US10" s="22"/>
      <c r="UT10" s="22"/>
      <c r="UU10" s="22"/>
      <c r="UV10" s="22"/>
      <c r="UW10" s="22"/>
      <c r="UX10" s="22"/>
      <c r="UY10" s="22"/>
      <c r="UZ10" s="22"/>
      <c r="VA10" s="22"/>
      <c r="VB10" s="22"/>
      <c r="VC10" s="22"/>
      <c r="VD10" s="22"/>
      <c r="VE10" s="22"/>
      <c r="VF10" s="22"/>
      <c r="VG10" s="22"/>
      <c r="VH10" s="22"/>
      <c r="VI10" s="22"/>
      <c r="VJ10" s="22"/>
      <c r="VK10" s="22"/>
      <c r="VL10" s="22"/>
      <c r="VM10" s="22"/>
      <c r="VN10" s="22"/>
      <c r="VO10" s="22"/>
      <c r="VP10" s="22"/>
      <c r="VQ10" s="22"/>
      <c r="VR10" s="22"/>
      <c r="VS10" s="22"/>
      <c r="VT10" s="22"/>
      <c r="VU10" s="22"/>
      <c r="VV10" s="22"/>
      <c r="VW10" s="22"/>
      <c r="VX10" s="22"/>
      <c r="VY10" s="22"/>
      <c r="VZ10" s="22"/>
      <c r="WA10" s="22"/>
      <c r="WB10" s="22"/>
      <c r="WC10" s="22"/>
      <c r="WD10" s="22"/>
      <c r="WE10" s="22"/>
      <c r="WF10" s="22"/>
      <c r="WG10" s="22"/>
      <c r="WH10" s="22"/>
      <c r="WI10" s="22"/>
      <c r="WJ10" s="22"/>
      <c r="WK10" s="22"/>
      <c r="WL10" s="22"/>
      <c r="WM10" s="22"/>
      <c r="WN10" s="22"/>
      <c r="WO10" s="22"/>
      <c r="WP10" s="22"/>
      <c r="WQ10" s="22"/>
      <c r="WR10" s="22"/>
      <c r="WS10" s="22"/>
      <c r="WT10" s="22"/>
      <c r="WU10" s="22"/>
      <c r="WV10" s="22"/>
      <c r="WW10" s="22"/>
      <c r="WX10" s="22"/>
      <c r="WY10" s="22"/>
      <c r="WZ10" s="22"/>
      <c r="XA10" s="22"/>
      <c r="XB10" s="22"/>
      <c r="XC10" s="22"/>
      <c r="XD10" s="22"/>
      <c r="XE10" s="22"/>
      <c r="XF10" s="22"/>
      <c r="XG10" s="22"/>
      <c r="XH10" s="22"/>
      <c r="XI10" s="22"/>
      <c r="XJ10" s="22"/>
      <c r="XK10" s="22"/>
      <c r="XL10" s="22"/>
      <c r="XM10" s="22"/>
      <c r="XN10" s="22"/>
      <c r="XO10" s="22"/>
      <c r="XP10" s="22"/>
      <c r="XQ10" s="22"/>
      <c r="XR10" s="22"/>
      <c r="XS10" s="22"/>
      <c r="XT10" s="22"/>
      <c r="XU10" s="22"/>
      <c r="XV10" s="22"/>
      <c r="XW10" s="22"/>
      <c r="XX10" s="22"/>
      <c r="XY10" s="22"/>
      <c r="XZ10" s="22"/>
      <c r="YA10" s="22"/>
      <c r="YB10" s="22"/>
      <c r="YC10" s="22"/>
      <c r="YD10" s="22"/>
      <c r="YE10" s="22"/>
      <c r="YF10" s="22"/>
      <c r="YG10" s="22"/>
      <c r="YH10" s="22"/>
      <c r="YI10" s="22"/>
      <c r="YJ10" s="22"/>
      <c r="YK10" s="22"/>
      <c r="YL10" s="22"/>
      <c r="YM10" s="22"/>
      <c r="YN10" s="22"/>
      <c r="YO10" s="22"/>
      <c r="YP10" s="22"/>
      <c r="YQ10" s="22"/>
      <c r="YR10" s="22"/>
      <c r="YS10" s="22"/>
      <c r="YT10" s="22"/>
      <c r="YU10" s="22"/>
      <c r="YV10" s="22"/>
      <c r="YW10" s="22"/>
      <c r="YX10" s="22"/>
      <c r="YY10" s="22"/>
      <c r="YZ10" s="22"/>
      <c r="ZA10" s="22"/>
      <c r="ZB10" s="22"/>
      <c r="ZC10" s="22"/>
      <c r="ZD10" s="22"/>
      <c r="ZE10" s="22"/>
      <c r="ZF10" s="22"/>
      <c r="ZG10" s="22"/>
      <c r="ZH10" s="22"/>
      <c r="ZI10" s="22"/>
      <c r="ZJ10" s="22"/>
      <c r="ZK10" s="22"/>
      <c r="ZL10" s="22"/>
      <c r="ZM10" s="22"/>
      <c r="ZN10" s="22"/>
      <c r="ZO10" s="22"/>
      <c r="ZP10" s="22"/>
      <c r="ZQ10" s="22"/>
      <c r="ZR10" s="22"/>
      <c r="ZS10" s="22"/>
      <c r="ZT10" s="22"/>
      <c r="ZU10" s="22"/>
      <c r="ZV10" s="22"/>
      <c r="ZW10" s="22"/>
      <c r="ZX10" s="22"/>
      <c r="ZY10" s="22"/>
      <c r="ZZ10" s="22"/>
      <c r="AAA10" s="22"/>
      <c r="AAB10" s="22"/>
      <c r="AAC10" s="22"/>
      <c r="AAD10" s="22"/>
      <c r="AAE10" s="22"/>
      <c r="AAF10" s="22"/>
      <c r="AAG10" s="22"/>
      <c r="AAH10" s="22"/>
      <c r="AAI10" s="22"/>
      <c r="AAJ10" s="22"/>
      <c r="AAK10" s="22"/>
      <c r="AAL10" s="22"/>
      <c r="AAM10" s="22"/>
      <c r="AAN10" s="22"/>
      <c r="AAO10" s="22"/>
      <c r="AAP10" s="22"/>
      <c r="AAQ10" s="22"/>
      <c r="AAR10" s="22"/>
      <c r="AAS10" s="22"/>
      <c r="AAT10" s="22"/>
      <c r="AAU10" s="22"/>
      <c r="AAV10" s="22"/>
      <c r="AAW10" s="22"/>
      <c r="AAX10" s="22"/>
      <c r="AAY10" s="22"/>
      <c r="AAZ10" s="22"/>
      <c r="ABA10" s="22"/>
      <c r="ABB10" s="22"/>
      <c r="ABC10" s="22"/>
      <c r="ABD10" s="22"/>
      <c r="ABE10" s="22"/>
      <c r="ABF10" s="22"/>
      <c r="ABG10" s="22"/>
      <c r="ABH10" s="22"/>
      <c r="ABI10" s="22"/>
      <c r="ABJ10" s="22"/>
      <c r="ABK10" s="22"/>
      <c r="ABL10" s="22"/>
      <c r="ABM10" s="22"/>
      <c r="ABN10" s="22"/>
      <c r="ABO10" s="22"/>
      <c r="ABP10" s="22"/>
      <c r="ABQ10" s="22"/>
      <c r="ABR10" s="22"/>
      <c r="ABS10" s="22"/>
      <c r="ABT10" s="22"/>
      <c r="ABU10" s="22"/>
      <c r="ABV10" s="22"/>
      <c r="ABW10" s="22"/>
      <c r="ABX10" s="22"/>
      <c r="ABY10" s="22"/>
      <c r="ABZ10" s="22"/>
      <c r="ACA10" s="22"/>
      <c r="ACB10" s="22"/>
      <c r="ACC10" s="22"/>
      <c r="ACD10" s="22"/>
      <c r="ACE10" s="22"/>
      <c r="ACF10" s="22"/>
      <c r="ACG10" s="22"/>
      <c r="ACH10" s="22"/>
      <c r="ACI10" s="22"/>
      <c r="ACJ10" s="22"/>
      <c r="ACK10" s="22"/>
      <c r="ACL10" s="22"/>
      <c r="ACM10" s="22"/>
      <c r="ACN10" s="22"/>
      <c r="ACO10" s="22"/>
      <c r="ACP10" s="22"/>
      <c r="ACQ10" s="22"/>
      <c r="ACR10" s="22"/>
      <c r="ACS10" s="22"/>
      <c r="ACT10" s="22"/>
      <c r="ACU10" s="22"/>
      <c r="ACV10" s="22"/>
      <c r="ACW10" s="22"/>
      <c r="ACX10" s="22"/>
      <c r="ACY10" s="22"/>
      <c r="ACZ10" s="22"/>
      <c r="ADA10" s="22"/>
      <c r="ADB10" s="22"/>
      <c r="ADC10" s="22"/>
      <c r="ADD10" s="22"/>
      <c r="ADE10" s="22"/>
      <c r="ADF10" s="22"/>
      <c r="ADG10" s="22"/>
      <c r="ADH10" s="22"/>
      <c r="ADI10" s="22"/>
      <c r="ADJ10" s="22"/>
      <c r="ADK10" s="22"/>
      <c r="ADL10" s="22"/>
      <c r="ADM10" s="22"/>
      <c r="ADN10" s="22"/>
      <c r="ADO10" s="22"/>
      <c r="ADP10" s="22"/>
      <c r="ADQ10" s="22"/>
      <c r="ADR10" s="22"/>
      <c r="ADS10" s="22"/>
      <c r="ADT10" s="22"/>
      <c r="ADU10" s="22"/>
      <c r="ADV10" s="22"/>
      <c r="ADW10" s="22"/>
      <c r="ADX10" s="22"/>
      <c r="ADY10" s="22"/>
      <c r="ADZ10" s="22"/>
      <c r="AEA10" s="22"/>
      <c r="AEB10" s="22"/>
      <c r="AEC10" s="22"/>
      <c r="AED10" s="22"/>
      <c r="AEE10" s="22"/>
      <c r="AEF10" s="22"/>
      <c r="AEG10" s="22"/>
      <c r="AEH10" s="22"/>
      <c r="AEI10" s="22"/>
      <c r="AEJ10" s="22"/>
      <c r="AEK10" s="22"/>
      <c r="AEL10" s="22"/>
      <c r="AEM10" s="22"/>
      <c r="AEN10" s="22"/>
      <c r="AEO10" s="22"/>
      <c r="AEP10" s="22"/>
      <c r="AEQ10" s="22"/>
      <c r="AER10" s="22"/>
      <c r="AES10" s="22"/>
      <c r="AET10" s="22"/>
      <c r="AEU10" s="22"/>
      <c r="AEV10" s="22"/>
      <c r="AEW10" s="22"/>
      <c r="AEX10" s="22"/>
      <c r="AEY10" s="22"/>
      <c r="AEZ10" s="22"/>
      <c r="AFA10" s="22"/>
      <c r="AFB10" s="22"/>
      <c r="AFC10" s="22"/>
      <c r="AFD10" s="22"/>
      <c r="AFE10" s="22"/>
      <c r="AFF10" s="22"/>
      <c r="AFG10" s="22"/>
      <c r="AFH10" s="22"/>
      <c r="AFI10" s="22"/>
      <c r="AFJ10" s="22"/>
      <c r="AFK10" s="22"/>
      <c r="AFL10" s="22"/>
      <c r="AFM10" s="22"/>
      <c r="AFN10" s="22"/>
      <c r="AFO10" s="22"/>
      <c r="AFP10" s="22"/>
      <c r="AFQ10" s="22"/>
      <c r="AFR10" s="22"/>
      <c r="AFS10" s="22"/>
      <c r="AFT10" s="22"/>
      <c r="AFU10" s="22"/>
      <c r="AFV10" s="22"/>
      <c r="AFW10" s="22"/>
      <c r="AFX10" s="22"/>
      <c r="AFY10" s="22"/>
      <c r="AFZ10" s="22"/>
      <c r="AGA10" s="22"/>
      <c r="AGB10" s="22"/>
      <c r="AGC10" s="22"/>
      <c r="AGD10" s="22"/>
      <c r="AGE10" s="22"/>
      <c r="AGF10" s="22"/>
      <c r="AGG10" s="22"/>
      <c r="AGH10" s="22"/>
      <c r="AGI10" s="22"/>
      <c r="AGJ10" s="22"/>
      <c r="AGK10" s="22"/>
      <c r="AGL10" s="22"/>
      <c r="AGM10" s="22"/>
      <c r="AGN10" s="22"/>
      <c r="AGO10" s="22"/>
      <c r="AGP10" s="22"/>
      <c r="AGQ10" s="22"/>
      <c r="AGR10" s="22"/>
      <c r="AGS10" s="22"/>
      <c r="AGT10" s="22"/>
      <c r="AGU10" s="22"/>
      <c r="AGV10" s="22"/>
      <c r="AGW10" s="22"/>
      <c r="AGX10" s="22"/>
      <c r="AGY10" s="22"/>
      <c r="AGZ10" s="22"/>
      <c r="AHA10" s="22"/>
      <c r="AHB10" s="22"/>
      <c r="AHC10" s="22"/>
      <c r="AHD10" s="22"/>
      <c r="AHE10" s="22"/>
      <c r="AHF10" s="22"/>
      <c r="AHG10" s="22"/>
      <c r="AHH10" s="22"/>
      <c r="AHI10" s="22"/>
      <c r="AHJ10" s="22"/>
      <c r="AHK10" s="22"/>
      <c r="AHL10" s="22"/>
      <c r="AHM10" s="22"/>
      <c r="AHN10" s="22"/>
      <c r="AHO10" s="22"/>
      <c r="AHP10" s="22"/>
      <c r="AHQ10" s="22"/>
      <c r="AHR10" s="22"/>
      <c r="AHS10" s="22"/>
      <c r="AHT10" s="22"/>
      <c r="AHU10" s="22"/>
      <c r="AHV10" s="22"/>
      <c r="AHW10" s="22"/>
      <c r="AHX10" s="22"/>
      <c r="AHY10" s="22"/>
      <c r="AHZ10" s="22"/>
      <c r="AIA10" s="22"/>
      <c r="AIB10" s="22"/>
      <c r="AIC10" s="22"/>
      <c r="AID10" s="22"/>
      <c r="AIE10" s="22"/>
      <c r="AIF10" s="22"/>
      <c r="AIG10" s="22"/>
      <c r="AIH10" s="22"/>
      <c r="AII10" s="22"/>
      <c r="AIJ10" s="22"/>
      <c r="AIK10" s="22"/>
      <c r="AIL10" s="22"/>
      <c r="AIM10" s="22"/>
      <c r="AIN10" s="22"/>
      <c r="AIO10" s="22"/>
      <c r="AIP10" s="22"/>
      <c r="AIQ10" s="22"/>
      <c r="AIR10" s="22"/>
      <c r="AIS10" s="22"/>
      <c r="AIT10" s="22"/>
      <c r="AIU10" s="22"/>
      <c r="AIV10" s="22"/>
      <c r="AIW10" s="22"/>
      <c r="AIX10" s="22"/>
      <c r="AIY10" s="22"/>
      <c r="AIZ10" s="22"/>
      <c r="AJA10" s="22"/>
      <c r="AJB10" s="22"/>
      <c r="AJC10" s="22"/>
      <c r="AJD10" s="22"/>
      <c r="AJE10" s="22"/>
      <c r="AJF10" s="22"/>
      <c r="AJG10" s="22"/>
      <c r="AJH10" s="22"/>
      <c r="AJI10" s="22"/>
      <c r="AJJ10" s="22"/>
      <c r="AJK10" s="22"/>
      <c r="AJL10" s="22"/>
      <c r="AJM10" s="22"/>
      <c r="AJN10" s="22"/>
      <c r="AJO10" s="22"/>
      <c r="AJP10" s="22"/>
      <c r="AJQ10" s="22"/>
      <c r="AJR10" s="22"/>
      <c r="AJS10" s="22"/>
      <c r="AJT10" s="22"/>
      <c r="AJU10" s="22"/>
      <c r="AJV10" s="22"/>
      <c r="AJW10" s="22"/>
      <c r="AJX10" s="22"/>
      <c r="AJY10" s="22"/>
      <c r="AJZ10" s="22"/>
      <c r="AKA10" s="22"/>
      <c r="AKB10" s="22"/>
      <c r="AKC10" s="22"/>
      <c r="AKD10" s="22"/>
      <c r="AKE10" s="22"/>
      <c r="AKF10" s="22"/>
      <c r="AKG10" s="22"/>
      <c r="AKH10" s="22"/>
      <c r="AKI10" s="22"/>
      <c r="AKJ10" s="22"/>
      <c r="AKK10" s="22"/>
      <c r="AKL10" s="22"/>
      <c r="AKM10" s="22"/>
      <c r="AKN10" s="22"/>
      <c r="AKO10" s="22"/>
      <c r="AKP10" s="22"/>
      <c r="AKQ10" s="22"/>
      <c r="AKR10" s="22"/>
      <c r="AKS10" s="22"/>
      <c r="AKT10" s="22"/>
      <c r="AKU10" s="22"/>
      <c r="AKV10" s="22"/>
      <c r="AKW10" s="22"/>
      <c r="AKX10" s="22"/>
      <c r="AKY10" s="22"/>
      <c r="AKZ10" s="22"/>
      <c r="ALA10" s="22"/>
      <c r="ALB10" s="22"/>
      <c r="ALC10" s="22"/>
      <c r="ALD10" s="22"/>
      <c r="ALE10" s="22"/>
      <c r="ALF10" s="22"/>
      <c r="ALG10" s="22"/>
      <c r="ALH10" s="22"/>
      <c r="ALI10" s="22"/>
      <c r="ALJ10" s="22"/>
      <c r="ALK10" s="22"/>
      <c r="ALL10" s="22"/>
      <c r="ALM10" s="22"/>
      <c r="ALN10" s="22"/>
      <c r="ALO10" s="22"/>
      <c r="ALP10" s="22"/>
      <c r="ALQ10" s="22"/>
      <c r="ALR10" s="22"/>
      <c r="ALS10" s="22"/>
      <c r="ALT10" s="22"/>
      <c r="ALU10" s="22"/>
      <c r="ALV10" s="22"/>
      <c r="ALW10" s="22"/>
      <c r="ALX10" s="22"/>
      <c r="ALY10" s="22"/>
      <c r="ALZ10" s="22"/>
      <c r="AMA10" s="22"/>
      <c r="AMB10" s="22"/>
      <c r="AMC10" s="22"/>
      <c r="AMD10" s="22"/>
      <c r="AME10" s="22"/>
      <c r="AMF10" s="22"/>
      <c r="AMG10" s="22"/>
      <c r="AMH10" s="22"/>
      <c r="AMI10" s="22"/>
      <c r="AMJ10" s="22"/>
      <c r="AMK10" s="22"/>
      <c r="AML10" s="22"/>
      <c r="AMM10" s="22"/>
      <c r="AMN10" s="22"/>
    </row>
    <row r="11" spans="1:1028" s="21" customFormat="1">
      <c r="A11" s="23"/>
      <c r="B11" s="24"/>
      <c r="C11" s="24"/>
      <c r="D11" s="24"/>
      <c r="E11" s="24"/>
      <c r="F11" s="24"/>
      <c r="G11" s="24"/>
      <c r="H11" s="24"/>
      <c r="I11" s="24"/>
      <c r="J11" s="24"/>
      <c r="K11" s="22"/>
      <c r="L11" s="22"/>
      <c r="M11" s="30"/>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row>
    <row r="12" spans="1:1028">
      <c r="A12" s="1" t="s">
        <v>77</v>
      </c>
      <c r="F12" s="15"/>
      <c r="G12" s="15"/>
      <c r="H12" s="15"/>
      <c r="I12" s="15"/>
      <c r="J12" s="15"/>
      <c r="K12" s="22"/>
      <c r="L12" s="22"/>
    </row>
    <row r="13" spans="1:1028">
      <c r="G13" s="15"/>
      <c r="H13" s="15"/>
      <c r="I13" s="15"/>
      <c r="J13" s="15"/>
      <c r="K13" s="22"/>
      <c r="L13" s="22"/>
    </row>
    <row r="14" spans="1:1028">
      <c r="G14" s="15"/>
      <c r="H14" s="15"/>
      <c r="I14" s="15"/>
      <c r="J14" s="15"/>
    </row>
    <row r="15" spans="1:1028">
      <c r="G15" s="15"/>
      <c r="H15" s="15"/>
      <c r="I15" s="15"/>
      <c r="J15" s="15"/>
    </row>
    <row r="16" spans="1:1028">
      <c r="G16" s="15"/>
      <c r="H16" s="15"/>
      <c r="I16" s="15"/>
      <c r="J16" s="15"/>
    </row>
    <row r="17" spans="7:10">
      <c r="G17" s="15"/>
      <c r="H17" s="15"/>
      <c r="I17" s="15"/>
      <c r="J17" s="15"/>
    </row>
  </sheetData>
  <customSheetViews>
    <customSheetView guid="{E41E2DB8-127A-4EF0-87AE-8B070946A50C}">
      <selection activeCell="A19" sqref="A19"/>
      <pageMargins left="0.78749999999999998" right="0.78749999999999998" top="1.0249999999999999" bottom="1.0249999999999999" header="0.78749999999999998" footer="0.78749999999999998"/>
      <pageSetup paperSize="9" orientation="portrait" r:id="rId1"/>
      <headerFooter>
        <oddHeader>&amp;C&amp;A</oddHeader>
        <oddFooter>&amp;CPage &amp;P</oddFooter>
      </headerFooter>
    </customSheetView>
    <customSheetView guid="{83BB0B6F-326B-4389-BCA5-3049ADD6D5C1}">
      <selection activeCell="K7" sqref="K7"/>
      <pageMargins left="0.78749999999999998" right="0.78749999999999998" top="1.0249999999999999" bottom="1.0249999999999999" header="0.78749999999999998" footer="0.78749999999999998"/>
      <pageSetup paperSize="9" orientation="portrait" r:id="rId2"/>
      <headerFooter>
        <oddHeader>&amp;C&amp;A</oddHeader>
        <oddFooter>&amp;CPage &amp;P</oddFooter>
      </headerFooter>
    </customSheetView>
  </customSheetViews>
  <pageMargins left="0.78749999999999998" right="0.78749999999999998" top="1.0249999999999999" bottom="1.0249999999999999" header="0.78749999999999998" footer="0.78749999999999998"/>
  <pageSetup paperSize="9" orientation="portrait" r:id="rId3"/>
  <headerFooter>
    <oddHeader>&amp;C&amp;A</oddHeader>
    <oddFooter>&amp;C&amp;"Calibri"&amp;11&amp;K000000Page &amp;P_x000D_&amp;1#&amp;"Calibri"&amp;12&amp;K008000C1 Données Internes</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64B80-3A85-41CD-9F2E-71FE541B8E36}">
  <dimension ref="A1:AMD19"/>
  <sheetViews>
    <sheetView zoomScaleNormal="100" zoomScalePageLayoutView="130" workbookViewId="0"/>
  </sheetViews>
  <sheetFormatPr baseColWidth="10" defaultColWidth="9.140625" defaultRowHeight="12.75"/>
  <cols>
    <col min="1" max="1" width="73" style="22" customWidth="1"/>
    <col min="2" max="2" width="10.7109375" style="22" customWidth="1"/>
    <col min="3" max="1018" width="9.140625" style="22"/>
    <col min="1019" max="16384" width="9.140625" style="21"/>
  </cols>
  <sheetData>
    <row r="1" spans="1:4">
      <c r="A1" s="90" t="s">
        <v>90</v>
      </c>
      <c r="B1" s="30"/>
      <c r="C1" s="30"/>
      <c r="D1" s="30"/>
    </row>
    <row r="2" spans="1:4">
      <c r="A2" s="31" t="s">
        <v>4</v>
      </c>
      <c r="B2" s="30"/>
      <c r="C2" s="30"/>
      <c r="D2" s="30"/>
    </row>
    <row r="4" spans="1:4">
      <c r="A4" s="35"/>
      <c r="B4" s="137" t="s">
        <v>91</v>
      </c>
    </row>
    <row r="5" spans="1:4">
      <c r="A5" s="138" t="s">
        <v>92</v>
      </c>
      <c r="B5" s="139">
        <v>130</v>
      </c>
    </row>
    <row r="6" spans="1:4">
      <c r="A6" s="140" t="s">
        <v>93</v>
      </c>
      <c r="B6" s="141">
        <v>67</v>
      </c>
    </row>
    <row r="7" spans="1:4">
      <c r="A7" s="142" t="s">
        <v>94</v>
      </c>
      <c r="B7" s="141">
        <v>108</v>
      </c>
    </row>
    <row r="8" spans="1:4">
      <c r="A8" s="142" t="s">
        <v>95</v>
      </c>
      <c r="B8" s="141">
        <v>67</v>
      </c>
    </row>
    <row r="9" spans="1:4">
      <c r="A9" s="142" t="s">
        <v>96</v>
      </c>
      <c r="B9" s="141">
        <v>20</v>
      </c>
    </row>
    <row r="10" spans="1:4">
      <c r="A10" s="142" t="s">
        <v>97</v>
      </c>
      <c r="B10" s="141">
        <v>36</v>
      </c>
    </row>
    <row r="11" spans="1:4">
      <c r="A11" s="142" t="s">
        <v>98</v>
      </c>
      <c r="B11" s="141">
        <v>40</v>
      </c>
    </row>
    <row r="12" spans="1:4">
      <c r="A12" s="142" t="s">
        <v>99</v>
      </c>
      <c r="B12" s="141">
        <v>18</v>
      </c>
    </row>
    <row r="13" spans="1:4">
      <c r="A13" s="142" t="s">
        <v>100</v>
      </c>
      <c r="B13" s="141">
        <v>28</v>
      </c>
    </row>
    <row r="14" spans="1:4">
      <c r="A14" s="143" t="s">
        <v>101</v>
      </c>
      <c r="B14" s="141">
        <v>29</v>
      </c>
    </row>
    <row r="15" spans="1:4">
      <c r="A15" s="144" t="s">
        <v>102</v>
      </c>
      <c r="B15" s="144">
        <v>36</v>
      </c>
    </row>
    <row r="16" spans="1:4">
      <c r="A16" s="145" t="s">
        <v>103</v>
      </c>
      <c r="B16" s="146">
        <f>SUM(B5:B15)</f>
        <v>579</v>
      </c>
    </row>
    <row r="17" spans="1:1">
      <c r="A17" s="11" t="s">
        <v>104</v>
      </c>
    </row>
    <row r="19" spans="1:1">
      <c r="A19" s="22" t="s">
        <v>105</v>
      </c>
    </row>
  </sheetData>
  <pageMargins left="0.78749999999999998" right="0.78749999999999998" top="1.0249999999999999" bottom="1.0249999999999999" header="0.78749999999999998" footer="0.78749999999999998"/>
  <pageSetup paperSize="9" orientation="portrait" r:id="rId1"/>
  <headerFooter>
    <oddHeader>&amp;C&amp;A</oddHeader>
    <oddFooter>&amp;C&amp;"Calibri"&amp;11&amp;K000000Page &amp;P_x000D_&amp;1#&amp;"Calibri"&amp;12&amp;K008000C1 Données Internes</oddFooter>
  </headerFooter>
</worksheet>
</file>

<file path=docProps/app.xml><?xml version="1.0" encoding="utf-8"?>
<Properties xmlns="http://schemas.openxmlformats.org/officeDocument/2006/extended-properties" xmlns:vt="http://schemas.openxmlformats.org/officeDocument/2006/docPropsVTypes">
  <TotalTime>823</TotalTime>
  <Application>Microsoft Excel</Application>
  <DocSecurity>0</DocSecurity>
  <ScaleCrop>false</ScaleCrop>
  <HeadingPairs>
    <vt:vector size="4" baseType="variant">
      <vt:variant>
        <vt:lpstr>Feuilles de calcul</vt:lpstr>
      </vt:variant>
      <vt:variant>
        <vt:i4>10</vt:i4>
      </vt:variant>
      <vt:variant>
        <vt:lpstr>Plages nommées</vt:lpstr>
      </vt:variant>
      <vt:variant>
        <vt:i4>1</vt:i4>
      </vt:variant>
    </vt:vector>
  </HeadingPairs>
  <TitlesOfParts>
    <vt:vector size="11" baseType="lpstr">
      <vt:lpstr>Sommaire</vt:lpstr>
      <vt:lpstr>Sommaire </vt:lpstr>
      <vt:lpstr>Carte 1</vt:lpstr>
      <vt:lpstr>Tableau 1</vt:lpstr>
      <vt:lpstr>Tableau 2</vt:lpstr>
      <vt:lpstr>Tableau 3</vt:lpstr>
      <vt:lpstr>Graphique 1</vt:lpstr>
      <vt:lpstr>Tableau 4</vt:lpstr>
      <vt:lpstr>Tableau 5</vt:lpstr>
      <vt:lpstr>Tableau 6</vt:lpstr>
      <vt:lpstr>'Tableau 3'!Zone_d_impression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DEPS, ministère de la Culture</dc:creator>
  <cp:lastModifiedBy>BAUCHAT Barbara</cp:lastModifiedBy>
  <cp:revision>118</cp:revision>
  <cp:lastPrinted>2025-09-02T14:12:02Z</cp:lastPrinted>
  <dcterms:created xsi:type="dcterms:W3CDTF">2009-04-16T11:32:48Z</dcterms:created>
  <dcterms:modified xsi:type="dcterms:W3CDTF">2025-09-26T14:50:59Z</dcterms:modified>
  <dc:language>fr-FR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f782e2-1048-4ae6-8561-ea50d7047004_Enabled">
    <vt:lpwstr>true</vt:lpwstr>
  </property>
  <property fmtid="{D5CDD505-2E9C-101B-9397-08002B2CF9AE}" pid="3" name="MSIP_Label_37f782e2-1048-4ae6-8561-ea50d7047004_SetDate">
    <vt:lpwstr>2024-10-25T14:51:23Z</vt:lpwstr>
  </property>
  <property fmtid="{D5CDD505-2E9C-101B-9397-08002B2CF9AE}" pid="4" name="MSIP_Label_37f782e2-1048-4ae6-8561-ea50d7047004_Method">
    <vt:lpwstr>Standard</vt:lpwstr>
  </property>
  <property fmtid="{D5CDD505-2E9C-101B-9397-08002B2CF9AE}" pid="5" name="MSIP_Label_37f782e2-1048-4ae6-8561-ea50d7047004_Name">
    <vt:lpwstr>Donnée Interne</vt:lpwstr>
  </property>
  <property fmtid="{D5CDD505-2E9C-101B-9397-08002B2CF9AE}" pid="6" name="MSIP_Label_37f782e2-1048-4ae6-8561-ea50d7047004_SiteId">
    <vt:lpwstr>5d0b42b2-7ba0-42b9-bd88-2dd1558bd190</vt:lpwstr>
  </property>
  <property fmtid="{D5CDD505-2E9C-101B-9397-08002B2CF9AE}" pid="7" name="MSIP_Label_37f782e2-1048-4ae6-8561-ea50d7047004_ActionId">
    <vt:lpwstr>c147a42b-aacb-4e3d-b50a-2d213c3a2833</vt:lpwstr>
  </property>
  <property fmtid="{D5CDD505-2E9C-101B-9397-08002B2CF9AE}" pid="8" name="MSIP_Label_37f782e2-1048-4ae6-8561-ea50d7047004_ContentBits">
    <vt:lpwstr>2</vt:lpwstr>
  </property>
</Properties>
</file>