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CTIVITE\Z-PUBLICATIONS 2007-2025\CHIFFRES CLES 2025\MANUSCRIT\17. Festivals\"/>
    </mc:Choice>
  </mc:AlternateContent>
  <xr:revisionPtr revIDLastSave="0" documentId="13_ncr:1_{8DF473BE-04CE-4592-99D7-B093B74D049E}" xr6:coauthVersionLast="47" xr6:coauthVersionMax="47" xr10:uidLastSave="{00000000-0000-0000-0000-000000000000}"/>
  <bookViews>
    <workbookView xWindow="-110" yWindow="-110" windowWidth="19420" windowHeight="11500" firstSheet="1" activeTab="6" xr2:uid="{97234274-CF08-4A32-9E0B-463610314774}"/>
  </bookViews>
  <sheets>
    <sheet name="Tableau 1" sheetId="1" r:id="rId1"/>
    <sheet name="Tableau 2" sheetId="4" r:id="rId2"/>
    <sheet name="Tableau 3" sheetId="5" r:id="rId3"/>
    <sheet name="Carte 1" sheetId="13" r:id="rId4"/>
    <sheet name="Tableau 4" sheetId="7" r:id="rId5"/>
    <sheet name="Graphique 1" sheetId="11" r:id="rId6"/>
    <sheet name="Graphique 2" sheetId="12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1" l="1"/>
  <c r="A16" i="7"/>
  <c r="A16" i="5"/>
  <c r="A18" i="4"/>
</calcChain>
</file>

<file path=xl/sharedStrings.xml><?xml version="1.0" encoding="utf-8"?>
<sst xmlns="http://schemas.openxmlformats.org/spreadsheetml/2006/main" count="90" uniqueCount="50">
  <si>
    <t>Tableau 1 : Panorama des répondants en 2024</t>
  </si>
  <si>
    <t>En %</t>
  </si>
  <si>
    <t>Domaine</t>
  </si>
  <si>
    <t> Baromètre 2024</t>
  </si>
  <si>
    <t>Cartographie 2019</t>
  </si>
  <si>
    <t>Dispositif d'observation des festivals 2021</t>
  </si>
  <si>
    <t>Arts visuels, arts numériques, photographie, design, mode, métiers d'art</t>
  </si>
  <si>
    <t>Cinéma et audiovisuel</t>
  </si>
  <si>
    <t>Livre et littérature</t>
  </si>
  <si>
    <t>Pluridisciplinaire</t>
  </si>
  <si>
    <t>/</t>
  </si>
  <si>
    <t>Spectacle vivant – Autres</t>
  </si>
  <si>
    <t>Spectacle vivant – Musique</t>
  </si>
  <si>
    <t>Total général</t>
  </si>
  <si>
    <t>Nombre de festivals répondants</t>
  </si>
  <si>
    <t>Cartographie des festivals 2019 / DEPS, France Festivals, Cepel, l'A. Agence culturelle Nouvelle-Aquitaine.</t>
  </si>
  <si>
    <t>Dispositif d'observation des festivals, enquête 2021/ Centre d'études politiquees et sociales Cepel - CNRS, 2021</t>
  </si>
  <si>
    <t>Avant 1980</t>
  </si>
  <si>
    <t>Décennie 1980</t>
  </si>
  <si>
    <t>Décennie 1990</t>
  </si>
  <si>
    <t>Décennie 2000</t>
  </si>
  <si>
    <t>Décennie 2010</t>
  </si>
  <si>
    <t>Après 2019</t>
  </si>
  <si>
    <t>Ensemble</t>
  </si>
  <si>
    <t>Spectacle vivant - Autres</t>
  </si>
  <si>
    <t>Spectacle vivant - Musique</t>
  </si>
  <si>
    <t>Tous domaines confondus</t>
  </si>
  <si>
    <t>AVANT-SAISON (1ER JANVIER - 20 JUIN)</t>
  </si>
  <si>
    <t>SAISON (21 JUIN - 5 SEPTEMBRE)</t>
  </si>
  <si>
    <t>APRES-SAISON</t>
  </si>
  <si>
    <t>En plein air</t>
  </si>
  <si>
    <t xml:space="preserve">En plein air et en salle (mixte) </t>
  </si>
  <si>
    <t xml:space="preserve">En salle </t>
  </si>
  <si>
    <t>festival gratuit</t>
  </si>
  <si>
    <t>festival payant</t>
  </si>
  <si>
    <t>Tarification à l'événement</t>
  </si>
  <si>
    <t>Tarification forfaitaire</t>
  </si>
  <si>
    <t>Tarification mixte</t>
  </si>
  <si>
    <t>Champ : 1033 festivals répondants, non-réponse exclue</t>
  </si>
  <si>
    <r>
      <rPr>
        <b/>
        <sz val="8"/>
        <rFont val="Arial"/>
        <family val="2"/>
      </rPr>
      <t>Graphique 5</t>
    </r>
    <r>
      <rPr>
        <b/>
        <sz val="8"/>
        <color theme="1"/>
        <rFont val="Arial"/>
        <family val="2"/>
      </rPr>
      <t xml:space="preserve"> : Modalité de tarification choisie par les festivals selon le domaine en 2024</t>
    </r>
  </si>
  <si>
    <t>Source : Dujardin B., Millery E., Baromètre des festivals 2024, DEPS, Culture Etudes, 2025-4</t>
  </si>
  <si>
    <t>Sources : Dujardin B., Millery E., Baromètre des festivals 2024, DEPS, Culture Etudes, 2025-4</t>
  </si>
  <si>
    <t>Champ : 1700 festivalstaux de réponse 95%</t>
  </si>
  <si>
    <t>Champ : 1700 fesitvals, taux de réponse 98%</t>
  </si>
  <si>
    <t>Champ : 1700 festivals, taux de réponse 98%</t>
  </si>
  <si>
    <t>Champ : 1700 festivals, taux de réponse 84%</t>
  </si>
  <si>
    <t>Tableau 2 : Décennie de création des festivals en 2024</t>
  </si>
  <si>
    <t>Tableau 3 : Saisonnalité des festivals en 2024</t>
  </si>
  <si>
    <t>Tableau 4 : Dispositif festivalier par domaine en 2024</t>
  </si>
  <si>
    <r>
      <rPr>
        <b/>
        <sz val="8"/>
        <color theme="1"/>
        <rFont val="Arial"/>
        <family val="2"/>
      </rPr>
      <t>Graphique 1</t>
    </r>
    <r>
      <rPr>
        <sz val="8"/>
        <color theme="1"/>
        <rFont val="Arial"/>
        <family val="2"/>
      </rPr>
      <t xml:space="preserve"> : Gratuité des fesitvals selon le domaine en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</si>
</sst>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4" fillId="2" borderId="2" xfId="0" applyFont="1" applyFill="1" applyBorder="1"/>
    <xf numFmtId="0" fontId="0" fillId="2" borderId="2" xfId="0" applyFill="1" applyBorder="1" applyAlignment="1">
      <alignment horizontal="right"/>
    </xf>
    <xf numFmtId="0" fontId="0" fillId="2" borderId="3" xfId="0" applyFill="1" applyBorder="1"/>
    <xf numFmtId="0" fontId="5" fillId="2" borderId="3" xfId="0" applyFont="1" applyFill="1" applyBorder="1"/>
    <xf numFmtId="0" fontId="4" fillId="0" borderId="0" xfId="0" applyFont="1"/>
    <xf numFmtId="0" fontId="1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/>
    <xf numFmtId="1" fontId="0" fillId="2" borderId="1" xfId="0" applyNumberFormat="1" applyFill="1" applyBorder="1"/>
    <xf numFmtId="1" fontId="0" fillId="2" borderId="2" xfId="0" applyNumberFormat="1" applyFill="1" applyBorder="1"/>
    <xf numFmtId="1" fontId="0" fillId="2" borderId="3" xfId="0" applyNumberFormat="1" applyFill="1" applyBorder="1"/>
    <xf numFmtId="1" fontId="3" fillId="0" borderId="0" xfId="0" applyNumberFormat="1" applyFont="1"/>
    <xf numFmtId="1" fontId="6" fillId="0" borderId="0" xfId="0" applyNumberFormat="1" applyFont="1"/>
    <xf numFmtId="1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'Graphique 2'!$B$4</c:f>
              <c:strCache>
                <c:ptCount val="1"/>
                <c:pt idx="0">
                  <c:v>Tarification à l'événement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2'!$A$5:$A$10</c:f>
              <c:strCache>
                <c:ptCount val="6"/>
                <c:pt idx="0">
                  <c:v>Arts visuels, arts numériques, photographie, design, mode, métiers d'art</c:v>
                </c:pt>
                <c:pt idx="1">
                  <c:v>Livre et littérature</c:v>
                </c:pt>
                <c:pt idx="2">
                  <c:v>Spectacle vivant - Autres</c:v>
                </c:pt>
                <c:pt idx="3">
                  <c:v>Cinéma et audiovisuel</c:v>
                </c:pt>
                <c:pt idx="4">
                  <c:v>Pluridisciplinaire</c:v>
                </c:pt>
                <c:pt idx="5">
                  <c:v>Spectacle vivant - Musique</c:v>
                </c:pt>
              </c:strCache>
            </c:strRef>
          </c:cat>
          <c:val>
            <c:numRef>
              <c:f>'Graphique 2'!$B$5:$B$10</c:f>
              <c:numCache>
                <c:formatCode>0</c:formatCode>
                <c:ptCount val="6"/>
                <c:pt idx="0">
                  <c:v>68.75</c:v>
                </c:pt>
                <c:pt idx="1">
                  <c:v>64.102564102564102</c:v>
                </c:pt>
                <c:pt idx="2">
                  <c:v>57.142857142857139</c:v>
                </c:pt>
                <c:pt idx="3">
                  <c:v>45.588235294117645</c:v>
                </c:pt>
                <c:pt idx="4">
                  <c:v>43.478260869565219</c:v>
                </c:pt>
                <c:pt idx="5">
                  <c:v>30.185185185185187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E-472F-A25B-138EC7DC26E8}"/>
            </c:ext>
          </c:extLst>
        </c:ser>
        <c:ser>
          <c:idx val="1"/>
          <c:order val="1"/>
          <c:tx>
            <c:strRef>
              <c:f>'Graphique 2'!$C$4</c:f>
              <c:strCache>
                <c:ptCount val="1"/>
                <c:pt idx="0">
                  <c:v>Tarification forfaitaire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2'!$A$5:$A$10</c:f>
              <c:strCache>
                <c:ptCount val="6"/>
                <c:pt idx="0">
                  <c:v>Arts visuels, arts numériques, photographie, design, mode, métiers d'art</c:v>
                </c:pt>
                <c:pt idx="1">
                  <c:v>Livre et littérature</c:v>
                </c:pt>
                <c:pt idx="2">
                  <c:v>Spectacle vivant - Autres</c:v>
                </c:pt>
                <c:pt idx="3">
                  <c:v>Cinéma et audiovisuel</c:v>
                </c:pt>
                <c:pt idx="4">
                  <c:v>Pluridisciplinaire</c:v>
                </c:pt>
                <c:pt idx="5">
                  <c:v>Spectacle vivant - Musique</c:v>
                </c:pt>
              </c:strCache>
            </c:strRef>
          </c:cat>
          <c:val>
            <c:numRef>
              <c:f>'Graphique 2'!$C$5:$C$10</c:f>
              <c:numCache>
                <c:formatCode>0</c:formatCode>
                <c:ptCount val="6"/>
                <c:pt idx="0">
                  <c:v>25</c:v>
                </c:pt>
                <c:pt idx="1">
                  <c:v>30.76923076923077</c:v>
                </c:pt>
                <c:pt idx="2">
                  <c:v>25.238095238095237</c:v>
                </c:pt>
                <c:pt idx="3">
                  <c:v>24.264705882352942</c:v>
                </c:pt>
                <c:pt idx="4">
                  <c:v>38.04347826086957</c:v>
                </c:pt>
                <c:pt idx="5">
                  <c:v>44.25925925925926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E-472F-A25B-138EC7DC26E8}"/>
            </c:ext>
          </c:extLst>
        </c:ser>
        <c:ser>
          <c:idx val="2"/>
          <c:order val="2"/>
          <c:tx>
            <c:strRef>
              <c:f>'Graphique 2'!$D$4</c:f>
              <c:strCache>
                <c:ptCount val="1"/>
                <c:pt idx="0">
                  <c:v>Tarification mixte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2'!$A$5:$A$10</c:f>
              <c:strCache>
                <c:ptCount val="6"/>
                <c:pt idx="0">
                  <c:v>Arts visuels, arts numériques, photographie, design, mode, métiers d'art</c:v>
                </c:pt>
                <c:pt idx="1">
                  <c:v>Livre et littérature</c:v>
                </c:pt>
                <c:pt idx="2">
                  <c:v>Spectacle vivant - Autres</c:v>
                </c:pt>
                <c:pt idx="3">
                  <c:v>Cinéma et audiovisuel</c:v>
                </c:pt>
                <c:pt idx="4">
                  <c:v>Pluridisciplinaire</c:v>
                </c:pt>
                <c:pt idx="5">
                  <c:v>Spectacle vivant - Musique</c:v>
                </c:pt>
              </c:strCache>
            </c:strRef>
          </c:cat>
          <c:val>
            <c:numRef>
              <c:f>'Graphique 2'!$D$5:$D$10</c:f>
              <c:numCache>
                <c:formatCode>0</c:formatCode>
                <c:ptCount val="6"/>
                <c:pt idx="0">
                  <c:v>6.25</c:v>
                </c:pt>
                <c:pt idx="1">
                  <c:v>5.1282051282051277</c:v>
                </c:pt>
                <c:pt idx="2">
                  <c:v>17.61904761904762</c:v>
                </c:pt>
                <c:pt idx="3">
                  <c:v>30.147058823529409</c:v>
                </c:pt>
                <c:pt idx="4">
                  <c:v>18.478260869565215</c:v>
                </c:pt>
                <c:pt idx="5">
                  <c:v>25.555555555555554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E-472F-A25B-138EC7DC26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89732064"/>
        <c:axId val="1389732544"/>
      </c:barChart>
      <c:catAx>
        <c:axId val="1389732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9732544"/>
        <c:crosses val="autoZero"/>
        <c:auto val="1"/>
        <c:lblAlgn val="ctr"/>
        <c:lblOffset val="100"/>
        <c:noMultiLvlLbl val="0"/>
      </c:catAx>
      <c:valAx>
        <c:axId val="138973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973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465714</xdr:colOff>
      <xdr:row>29</xdr:row>
      <xdr:rowOff>37405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BE8789C-4E64-A4EC-A8DD-29BC92F4F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85714" cy="55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476249</xdr:colOff>
      <xdr:row>1</xdr:row>
      <xdr:rowOff>66675</xdr:rowOff>
    </xdr:from>
    <xdr:to>
      <xdr:col>11</xdr:col>
      <xdr:colOff>66674</xdr:colOff>
      <xdr:row>27</xdr:row>
      <xdr:rowOff>55562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F4691CA-F382-44A2-9ADB-7760CFC45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Z-P&#212;LE%20TERRITOIRES\BAROMETRE%20DES%20FESTIVALS\BD%20BARO%202024\Projet%20CE\Figures%20CE%20Barom&#232;tre_7_juillet_2025_MJF_BD.xlsx" TargetMode="External"/><Relationship Id="rId1" Type="http://schemas.openxmlformats.org/officeDocument/2006/relationships/externalLinkPath" Target="file:///Z:\Z-P&#212;LE%20TERRITOIRES\BAROMETRE%20DES%20FESTIVALS\BD%20BARO%202024\Projet%20CE\Figures%20CE%20Barom&#232;tre_7_juillet_2025_MJF_B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1"/>
      <sheetName val="Tab1bis"/>
      <sheetName val="Tab2"/>
      <sheetName val="Graph1"/>
      <sheetName val="Graph2"/>
      <sheetName val="Graph3"/>
      <sheetName val="Tab3"/>
      <sheetName val="Tab4"/>
      <sheetName val="Tab5"/>
      <sheetName val="Tab6_"/>
      <sheetName val="Tab7_"/>
      <sheetName val="Tab8_"/>
      <sheetName val="Tab9_"/>
      <sheetName val="Graph 4"/>
      <sheetName val="Graph5"/>
      <sheetName val="Graph6"/>
      <sheetName val="Graph7"/>
      <sheetName val="Graph8_"/>
      <sheetName val="Graph 9_"/>
      <sheetName val="Graph 9bis"/>
      <sheetName val="Graph10_"/>
      <sheetName val="Graph11_"/>
      <sheetName val="Graph12_"/>
      <sheetName val="Graph13_"/>
      <sheetName val="Graph14_ok"/>
      <sheetName val="Tab10"/>
      <sheetName val="GraphA"/>
      <sheetName val="TabA"/>
      <sheetName val="TabB"/>
      <sheetName val="Graph15"/>
      <sheetName val="Graph16"/>
      <sheetName val="Tab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B4" t="str">
            <v>Tarification à l'événement</v>
          </cell>
          <cell r="C4" t="str">
            <v>Tarification forfaitaire</v>
          </cell>
          <cell r="D4" t="str">
            <v>Tarification mixte</v>
          </cell>
        </row>
        <row r="5">
          <cell r="A5" t="str">
            <v>Arts visuels, arts numériques, photographie, design, mode, métiers d'art</v>
          </cell>
          <cell r="B5">
            <v>68.75</v>
          </cell>
          <cell r="C5">
            <v>25</v>
          </cell>
          <cell r="D5">
            <v>6.25</v>
          </cell>
        </row>
        <row r="6">
          <cell r="A6" t="str">
            <v>Livre et littérature</v>
          </cell>
          <cell r="B6">
            <v>64.102564102564102</v>
          </cell>
          <cell r="C6">
            <v>30.76923076923077</v>
          </cell>
          <cell r="D6">
            <v>5.1282051282051277</v>
          </cell>
        </row>
        <row r="7">
          <cell r="A7" t="str">
            <v>Spectacle vivant - Autres</v>
          </cell>
          <cell r="B7">
            <v>57.142857142857139</v>
          </cell>
          <cell r="C7">
            <v>25.238095238095237</v>
          </cell>
          <cell r="D7">
            <v>17.61904761904762</v>
          </cell>
        </row>
        <row r="8">
          <cell r="A8" t="str">
            <v>Cinéma et audiovisuel</v>
          </cell>
          <cell r="B8">
            <v>45.588235294117645</v>
          </cell>
          <cell r="C8">
            <v>24.264705882352942</v>
          </cell>
          <cell r="D8">
            <v>30.147058823529409</v>
          </cell>
        </row>
        <row r="9">
          <cell r="A9" t="str">
            <v>Pluridisciplinaire</v>
          </cell>
          <cell r="B9">
            <v>43.478260869565219</v>
          </cell>
          <cell r="C9">
            <v>38.04347826086957</v>
          </cell>
          <cell r="D9">
            <v>18.478260869565215</v>
          </cell>
        </row>
        <row r="10">
          <cell r="A10" t="str">
            <v>Spectacle vivant - Musique</v>
          </cell>
          <cell r="B10">
            <v>30.185185185185187</v>
          </cell>
          <cell r="C10">
            <v>44.25925925925926</v>
          </cell>
          <cell r="D10">
            <v>25.555555555555554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28A9-69E1-44FE-89B3-0BE5233C8805}">
  <dimension ref="A1:D15"/>
  <sheetViews>
    <sheetView workbookViewId="0">
      <selection activeCell="A13" sqref="A13:XFD13"/>
    </sheetView>
  </sheetViews>
  <sheetFormatPr baseColWidth="10" defaultRowHeight="14.5" x14ac:dyDescent="0.35"/>
  <sheetData>
    <row r="1" spans="1:4" x14ac:dyDescent="0.35">
      <c r="A1" s="1" t="s">
        <v>0</v>
      </c>
    </row>
    <row r="2" spans="1:4" x14ac:dyDescent="0.35">
      <c r="A2" s="2" t="s">
        <v>1</v>
      </c>
    </row>
    <row r="3" spans="1:4" ht="72.5" x14ac:dyDescent="0.35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5">
      <c r="A4" s="4" t="s">
        <v>6</v>
      </c>
      <c r="B4" s="4">
        <v>4</v>
      </c>
      <c r="C4" s="4">
        <v>5</v>
      </c>
      <c r="D4" s="4">
        <v>9</v>
      </c>
    </row>
    <row r="5" spans="1:4" x14ac:dyDescent="0.35">
      <c r="A5" s="5" t="s">
        <v>7</v>
      </c>
      <c r="B5" s="5">
        <v>11</v>
      </c>
      <c r="C5" s="5">
        <v>9</v>
      </c>
      <c r="D5" s="5">
        <v>14</v>
      </c>
    </row>
    <row r="6" spans="1:4" x14ac:dyDescent="0.35">
      <c r="A6" s="5" t="s">
        <v>8</v>
      </c>
      <c r="B6" s="5">
        <v>8</v>
      </c>
      <c r="C6" s="5">
        <v>12</v>
      </c>
      <c r="D6" s="5">
        <v>16</v>
      </c>
    </row>
    <row r="7" spans="1:4" x14ac:dyDescent="0.35">
      <c r="A7" s="5" t="s">
        <v>9</v>
      </c>
      <c r="B7" s="6">
        <v>10</v>
      </c>
      <c r="C7" s="5">
        <v>6</v>
      </c>
      <c r="D7" s="7" t="s">
        <v>10</v>
      </c>
    </row>
    <row r="8" spans="1:4" x14ac:dyDescent="0.35">
      <c r="A8" s="5" t="s">
        <v>11</v>
      </c>
      <c r="B8" s="5">
        <v>21</v>
      </c>
      <c r="C8" s="5">
        <v>22</v>
      </c>
      <c r="D8" s="5">
        <v>20</v>
      </c>
    </row>
    <row r="9" spans="1:4" x14ac:dyDescent="0.35">
      <c r="A9" s="5" t="s">
        <v>12</v>
      </c>
      <c r="B9" s="5">
        <v>46</v>
      </c>
      <c r="C9" s="5">
        <v>44</v>
      </c>
      <c r="D9" s="5">
        <v>42</v>
      </c>
    </row>
    <row r="10" spans="1:4" x14ac:dyDescent="0.35">
      <c r="A10" s="8" t="s">
        <v>13</v>
      </c>
      <c r="B10" s="8">
        <v>100</v>
      </c>
      <c r="C10" s="8">
        <v>100</v>
      </c>
      <c r="D10" s="8">
        <v>100</v>
      </c>
    </row>
    <row r="11" spans="1:4" x14ac:dyDescent="0.35">
      <c r="A11" s="9" t="s">
        <v>14</v>
      </c>
      <c r="B11" s="9">
        <v>1700</v>
      </c>
      <c r="C11" s="9">
        <v>7300</v>
      </c>
      <c r="D11" s="9">
        <v>1399</v>
      </c>
    </row>
    <row r="13" spans="1:4" x14ac:dyDescent="0.35">
      <c r="A13" s="10" t="s">
        <v>41</v>
      </c>
      <c r="B13" s="11"/>
    </row>
    <row r="14" spans="1:4" x14ac:dyDescent="0.35">
      <c r="A14" s="10" t="s">
        <v>15</v>
      </c>
    </row>
    <row r="15" spans="1:4" x14ac:dyDescent="0.35">
      <c r="A15" s="10" t="s">
        <v>16</v>
      </c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7C73-66E4-45D6-855E-91A569455410}">
  <dimension ref="A1:H18"/>
  <sheetViews>
    <sheetView workbookViewId="0">
      <selection activeCell="C1" sqref="C1"/>
    </sheetView>
  </sheetViews>
  <sheetFormatPr baseColWidth="10" defaultRowHeight="14.5" x14ac:dyDescent="0.35"/>
  <sheetData>
    <row r="1" spans="1:8" x14ac:dyDescent="0.35">
      <c r="A1" t="s">
        <v>46</v>
      </c>
    </row>
    <row r="2" spans="1:8" x14ac:dyDescent="0.35">
      <c r="A2" t="s">
        <v>1</v>
      </c>
    </row>
    <row r="4" spans="1:8" ht="29" x14ac:dyDescent="0.35">
      <c r="A4" s="4"/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 t="s">
        <v>23</v>
      </c>
    </row>
    <row r="5" spans="1:8" x14ac:dyDescent="0.35">
      <c r="A5" s="5" t="s">
        <v>6</v>
      </c>
      <c r="B5" s="5">
        <v>1</v>
      </c>
      <c r="C5" s="5">
        <v>1</v>
      </c>
      <c r="D5" s="5">
        <v>9</v>
      </c>
      <c r="E5" s="5">
        <v>26</v>
      </c>
      <c r="F5" s="5">
        <v>47</v>
      </c>
      <c r="G5" s="5">
        <v>15</v>
      </c>
      <c r="H5" s="5">
        <v>100</v>
      </c>
    </row>
    <row r="6" spans="1:8" x14ac:dyDescent="0.35">
      <c r="A6" s="5" t="s">
        <v>7</v>
      </c>
      <c r="B6" s="5">
        <v>7</v>
      </c>
      <c r="C6" s="5">
        <v>10</v>
      </c>
      <c r="D6" s="5">
        <v>22</v>
      </c>
      <c r="E6" s="5">
        <v>27</v>
      </c>
      <c r="F6" s="5">
        <v>28</v>
      </c>
      <c r="G6" s="5">
        <v>6</v>
      </c>
      <c r="H6" s="5">
        <v>100</v>
      </c>
    </row>
    <row r="7" spans="1:8" x14ac:dyDescent="0.35">
      <c r="A7" s="5" t="s">
        <v>8</v>
      </c>
      <c r="B7" s="5"/>
      <c r="C7" s="5">
        <v>10</v>
      </c>
      <c r="D7" s="5">
        <v>20</v>
      </c>
      <c r="E7" s="5">
        <v>34</v>
      </c>
      <c r="F7" s="5">
        <v>33</v>
      </c>
      <c r="G7" s="5">
        <v>4</v>
      </c>
      <c r="H7" s="5">
        <v>100</v>
      </c>
    </row>
    <row r="8" spans="1:8" x14ac:dyDescent="0.35">
      <c r="A8" s="5" t="s">
        <v>9</v>
      </c>
      <c r="B8" s="5">
        <v>4</v>
      </c>
      <c r="C8" s="5">
        <v>5</v>
      </c>
      <c r="D8" s="5">
        <v>11</v>
      </c>
      <c r="E8" s="5">
        <v>23</v>
      </c>
      <c r="F8" s="5">
        <v>34</v>
      </c>
      <c r="G8" s="5">
        <v>23</v>
      </c>
      <c r="H8" s="5">
        <v>100</v>
      </c>
    </row>
    <row r="9" spans="1:8" x14ac:dyDescent="0.35">
      <c r="A9" s="5" t="s">
        <v>24</v>
      </c>
      <c r="B9" s="5">
        <v>5</v>
      </c>
      <c r="C9" s="5">
        <v>5</v>
      </c>
      <c r="D9" s="5">
        <v>19</v>
      </c>
      <c r="E9" s="5">
        <v>22</v>
      </c>
      <c r="F9" s="5">
        <v>35</v>
      </c>
      <c r="G9" s="5">
        <v>14</v>
      </c>
      <c r="H9" s="5">
        <v>100</v>
      </c>
    </row>
    <row r="10" spans="1:8" x14ac:dyDescent="0.35">
      <c r="A10" s="5" t="s">
        <v>25</v>
      </c>
      <c r="B10" s="5">
        <v>6</v>
      </c>
      <c r="C10" s="5">
        <v>9</v>
      </c>
      <c r="D10" s="5">
        <v>19</v>
      </c>
      <c r="E10" s="5">
        <v>26</v>
      </c>
      <c r="F10" s="5">
        <v>31</v>
      </c>
      <c r="G10" s="5">
        <v>10</v>
      </c>
      <c r="H10" s="5">
        <v>100</v>
      </c>
    </row>
    <row r="11" spans="1:8" x14ac:dyDescent="0.35">
      <c r="A11" s="8" t="s">
        <v>26</v>
      </c>
      <c r="B11" s="8">
        <v>5</v>
      </c>
      <c r="C11" s="8">
        <v>8</v>
      </c>
      <c r="D11" s="8">
        <v>18</v>
      </c>
      <c r="E11" s="8">
        <v>25</v>
      </c>
      <c r="F11" s="8">
        <v>33</v>
      </c>
      <c r="G11" s="8">
        <v>11</v>
      </c>
      <c r="H11" s="8">
        <v>100</v>
      </c>
    </row>
    <row r="13" spans="1:8" x14ac:dyDescent="0.35">
      <c r="A13" t="s">
        <v>42</v>
      </c>
    </row>
    <row r="14" spans="1:8" x14ac:dyDescent="0.35">
      <c r="A14" t="s">
        <v>40</v>
      </c>
    </row>
    <row r="18" spans="1:1" x14ac:dyDescent="0.35">
      <c r="A18">
        <f>1626/1700*100</f>
        <v>95.647058823529406</v>
      </c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30CC-A3F0-4853-91F3-7339A91CC811}">
  <dimension ref="A1:E16"/>
  <sheetViews>
    <sheetView workbookViewId="0">
      <selection activeCell="G3" sqref="G3"/>
    </sheetView>
  </sheetViews>
  <sheetFormatPr baseColWidth="10" defaultRowHeight="14.5" x14ac:dyDescent="0.35"/>
  <sheetData>
    <row r="1" spans="1:5" x14ac:dyDescent="0.35">
      <c r="A1" t="s">
        <v>47</v>
      </c>
    </row>
    <row r="2" spans="1:5" x14ac:dyDescent="0.35">
      <c r="A2" t="s">
        <v>1</v>
      </c>
    </row>
    <row r="3" spans="1:5" ht="72.5" x14ac:dyDescent="0.35">
      <c r="A3" s="13"/>
      <c r="B3" s="3" t="s">
        <v>27</v>
      </c>
      <c r="C3" s="3" t="s">
        <v>28</v>
      </c>
      <c r="D3" s="3" t="s">
        <v>29</v>
      </c>
      <c r="E3" s="12" t="s">
        <v>23</v>
      </c>
    </row>
    <row r="4" spans="1:5" x14ac:dyDescent="0.35">
      <c r="A4" s="4" t="s">
        <v>6</v>
      </c>
      <c r="B4" s="4">
        <v>60</v>
      </c>
      <c r="C4" s="4">
        <v>24</v>
      </c>
      <c r="D4" s="4">
        <v>16</v>
      </c>
      <c r="E4" s="4">
        <v>100</v>
      </c>
    </row>
    <row r="5" spans="1:5" x14ac:dyDescent="0.35">
      <c r="A5" s="5" t="s">
        <v>7</v>
      </c>
      <c r="B5" s="5">
        <v>50</v>
      </c>
      <c r="C5" s="5">
        <v>14</v>
      </c>
      <c r="D5" s="5">
        <v>36</v>
      </c>
      <c r="E5" s="5">
        <v>100</v>
      </c>
    </row>
    <row r="6" spans="1:5" x14ac:dyDescent="0.35">
      <c r="A6" s="5" t="s">
        <v>8</v>
      </c>
      <c r="B6" s="5">
        <v>60</v>
      </c>
      <c r="C6" s="5">
        <v>8</v>
      </c>
      <c r="D6" s="5">
        <v>32</v>
      </c>
      <c r="E6" s="5">
        <v>100</v>
      </c>
    </row>
    <row r="7" spans="1:5" x14ac:dyDescent="0.35">
      <c r="A7" s="5" t="s">
        <v>9</v>
      </c>
      <c r="B7" s="5">
        <v>39</v>
      </c>
      <c r="C7" s="5">
        <v>43</v>
      </c>
      <c r="D7" s="5">
        <v>18</v>
      </c>
      <c r="E7" s="5">
        <v>100</v>
      </c>
    </row>
    <row r="8" spans="1:5" x14ac:dyDescent="0.35">
      <c r="A8" s="5" t="s">
        <v>24</v>
      </c>
      <c r="B8" s="5">
        <v>40</v>
      </c>
      <c r="C8" s="5">
        <v>42</v>
      </c>
      <c r="D8" s="5">
        <v>18</v>
      </c>
      <c r="E8" s="5">
        <v>100</v>
      </c>
    </row>
    <row r="9" spans="1:5" x14ac:dyDescent="0.35">
      <c r="A9" s="5" t="s">
        <v>25</v>
      </c>
      <c r="B9" s="5">
        <v>31</v>
      </c>
      <c r="C9" s="5">
        <v>57</v>
      </c>
      <c r="D9" s="5">
        <v>12</v>
      </c>
      <c r="E9" s="5">
        <v>100</v>
      </c>
    </row>
    <row r="10" spans="1:5" x14ac:dyDescent="0.35">
      <c r="A10" s="8" t="s">
        <v>26</v>
      </c>
      <c r="B10" s="8">
        <v>39</v>
      </c>
      <c r="C10" s="8">
        <v>42</v>
      </c>
      <c r="D10" s="8">
        <v>18</v>
      </c>
      <c r="E10" s="8">
        <v>100</v>
      </c>
    </row>
    <row r="12" spans="1:5" x14ac:dyDescent="0.35">
      <c r="A12" t="s">
        <v>43</v>
      </c>
    </row>
    <row r="13" spans="1:5" x14ac:dyDescent="0.35">
      <c r="A13" t="s">
        <v>40</v>
      </c>
    </row>
    <row r="16" spans="1:5" x14ac:dyDescent="0.35">
      <c r="A16">
        <f>1663/1700*100</f>
        <v>97.82352941176471</v>
      </c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C5E0-32C0-4609-8FA7-EA65FAD4D348}">
  <dimension ref="A1"/>
  <sheetViews>
    <sheetView topLeftCell="A11" workbookViewId="0">
      <selection activeCell="O19" sqref="O19"/>
    </sheetView>
  </sheetViews>
  <sheetFormatPr baseColWidth="10" defaultRowHeight="14.5" x14ac:dyDescent="0.35"/>
  <sheetData/>
  <pageMargins left="0.7" right="0.7" top="0.75" bottom="0.75" header="0.3" footer="0.3"/>
  <headerFooter>
    <oddFooter>&amp;C_x000D_&amp;1#&amp;"Calibri"&amp;12&amp;K008000 C1 Données Internes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FBEA-B2C9-4653-B1B1-9A05B45ACBA8}">
  <dimension ref="A1:E16"/>
  <sheetViews>
    <sheetView topLeftCell="A3" workbookViewId="0">
      <selection activeCell="A9" sqref="A9"/>
    </sheetView>
  </sheetViews>
  <sheetFormatPr baseColWidth="10" defaultRowHeight="14.5" x14ac:dyDescent="0.35"/>
  <sheetData>
    <row r="1" spans="1:5" x14ac:dyDescent="0.35">
      <c r="A1" s="10" t="s">
        <v>48</v>
      </c>
    </row>
    <row r="2" spans="1:5" x14ac:dyDescent="0.35">
      <c r="A2" t="s">
        <v>1</v>
      </c>
    </row>
    <row r="3" spans="1:5" ht="43.5" x14ac:dyDescent="0.35">
      <c r="B3" s="3" t="s">
        <v>30</v>
      </c>
      <c r="C3" s="3" t="s">
        <v>31</v>
      </c>
      <c r="D3" s="3" t="s">
        <v>32</v>
      </c>
      <c r="E3" s="12" t="s">
        <v>23</v>
      </c>
    </row>
    <row r="4" spans="1:5" x14ac:dyDescent="0.35">
      <c r="A4" s="4" t="s">
        <v>6</v>
      </c>
      <c r="B4" s="14">
        <v>21</v>
      </c>
      <c r="C4" s="14">
        <v>50</v>
      </c>
      <c r="D4" s="14">
        <v>29</v>
      </c>
      <c r="E4" s="4">
        <v>100</v>
      </c>
    </row>
    <row r="5" spans="1:5" x14ac:dyDescent="0.35">
      <c r="A5" s="5" t="s">
        <v>7</v>
      </c>
      <c r="B5" s="15">
        <v>3</v>
      </c>
      <c r="C5" s="15">
        <v>24</v>
      </c>
      <c r="D5" s="15">
        <v>72</v>
      </c>
      <c r="E5" s="5">
        <v>100</v>
      </c>
    </row>
    <row r="6" spans="1:5" x14ac:dyDescent="0.35">
      <c r="A6" s="5" t="s">
        <v>8</v>
      </c>
      <c r="B6" s="15">
        <v>8</v>
      </c>
      <c r="C6" s="15">
        <v>32</v>
      </c>
      <c r="D6" s="15">
        <v>60</v>
      </c>
      <c r="E6" s="5">
        <v>100</v>
      </c>
    </row>
    <row r="7" spans="1:5" x14ac:dyDescent="0.35">
      <c r="A7" s="5" t="s">
        <v>9</v>
      </c>
      <c r="B7" s="15">
        <v>29</v>
      </c>
      <c r="C7" s="15">
        <v>47</v>
      </c>
      <c r="D7" s="15">
        <v>23</v>
      </c>
      <c r="E7" s="5">
        <v>100</v>
      </c>
    </row>
    <row r="8" spans="1:5" x14ac:dyDescent="0.35">
      <c r="A8" s="5" t="s">
        <v>24</v>
      </c>
      <c r="B8" s="15">
        <v>40</v>
      </c>
      <c r="C8" s="15">
        <v>39</v>
      </c>
      <c r="D8" s="15">
        <v>20</v>
      </c>
      <c r="E8" s="5">
        <v>100</v>
      </c>
    </row>
    <row r="9" spans="1:5" x14ac:dyDescent="0.35">
      <c r="A9" s="5" t="s">
        <v>25</v>
      </c>
      <c r="B9" s="15">
        <v>39</v>
      </c>
      <c r="C9" s="15">
        <v>31</v>
      </c>
      <c r="D9" s="15">
        <v>30</v>
      </c>
      <c r="E9" s="5">
        <v>100</v>
      </c>
    </row>
    <row r="10" spans="1:5" x14ac:dyDescent="0.35">
      <c r="A10" s="8" t="s">
        <v>26</v>
      </c>
      <c r="B10" s="16">
        <v>31</v>
      </c>
      <c r="C10" s="16">
        <v>35</v>
      </c>
      <c r="D10" s="16">
        <v>34</v>
      </c>
      <c r="E10" s="8">
        <v>100</v>
      </c>
    </row>
    <row r="12" spans="1:5" x14ac:dyDescent="0.35">
      <c r="A12" t="s">
        <v>44</v>
      </c>
    </row>
    <row r="13" spans="1:5" x14ac:dyDescent="0.35">
      <c r="A13" t="s">
        <v>40</v>
      </c>
    </row>
    <row r="16" spans="1:5" x14ac:dyDescent="0.35">
      <c r="A16">
        <f>1664/1700*100</f>
        <v>97.882352941176478</v>
      </c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5B328-AF3A-4D9E-9141-0A92F87D941D}">
  <dimension ref="A1:C12"/>
  <sheetViews>
    <sheetView workbookViewId="0"/>
  </sheetViews>
  <sheetFormatPr baseColWidth="10" defaultRowHeight="14.5" x14ac:dyDescent="0.35"/>
  <sheetData>
    <row r="1" spans="1:3" x14ac:dyDescent="0.35">
      <c r="A1" s="2" t="s">
        <v>49</v>
      </c>
    </row>
    <row r="2" spans="1:3" x14ac:dyDescent="0.35">
      <c r="B2" t="s">
        <v>33</v>
      </c>
      <c r="C2" t="s">
        <v>34</v>
      </c>
    </row>
    <row r="3" spans="1:3" x14ac:dyDescent="0.35">
      <c r="A3" s="2" t="s">
        <v>8</v>
      </c>
      <c r="B3" s="17">
        <v>76.377952755905511</v>
      </c>
      <c r="C3" s="17">
        <v>23.622047244094489</v>
      </c>
    </row>
    <row r="4" spans="1:3" x14ac:dyDescent="0.35">
      <c r="A4" s="2" t="s">
        <v>6</v>
      </c>
      <c r="B4" s="17">
        <v>75.384615384615387</v>
      </c>
      <c r="C4" s="17">
        <v>24.615384615384613</v>
      </c>
    </row>
    <row r="5" spans="1:3" x14ac:dyDescent="0.35">
      <c r="A5" s="2" t="s">
        <v>9</v>
      </c>
      <c r="B5" s="17">
        <v>35.460992907801419</v>
      </c>
      <c r="C5" s="17">
        <v>64.539007092198574</v>
      </c>
    </row>
    <row r="6" spans="1:3" x14ac:dyDescent="0.35">
      <c r="A6" s="2" t="s">
        <v>24</v>
      </c>
      <c r="B6" s="17">
        <v>33.550488599348533</v>
      </c>
      <c r="C6" s="17">
        <v>66.44951140065146</v>
      </c>
    </row>
    <row r="7" spans="1:3" x14ac:dyDescent="0.35">
      <c r="A7" s="2" t="s">
        <v>7</v>
      </c>
      <c r="B7" s="17">
        <v>17.218543046357617</v>
      </c>
      <c r="C7" s="17">
        <v>82.78145695364239</v>
      </c>
    </row>
    <row r="8" spans="1:3" x14ac:dyDescent="0.35">
      <c r="A8" s="2" t="s">
        <v>25</v>
      </c>
      <c r="B8" s="17">
        <v>16.40625</v>
      </c>
      <c r="C8" s="17">
        <v>83.59375</v>
      </c>
    </row>
    <row r="9" spans="1:3" x14ac:dyDescent="0.35">
      <c r="A9" s="2" t="s">
        <v>45</v>
      </c>
    </row>
    <row r="10" spans="1:3" x14ac:dyDescent="0.35">
      <c r="A10" s="2" t="s">
        <v>40</v>
      </c>
    </row>
    <row r="12" spans="1:3" x14ac:dyDescent="0.35">
      <c r="A12">
        <f>1431/1700*100</f>
        <v>84.176470588235304</v>
      </c>
    </row>
  </sheetData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B89A-2000-44EE-8970-790442BBAB51}">
  <dimension ref="A1:K31"/>
  <sheetViews>
    <sheetView tabSelected="1" workbookViewId="0">
      <selection activeCell="M12" sqref="M12"/>
    </sheetView>
  </sheetViews>
  <sheetFormatPr baseColWidth="10" defaultRowHeight="14.5" x14ac:dyDescent="0.35"/>
  <sheetData>
    <row r="1" spans="1:11" x14ac:dyDescent="0.3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"/>
      <c r="B4" s="2" t="s">
        <v>35</v>
      </c>
      <c r="C4" s="2" t="s">
        <v>36</v>
      </c>
      <c r="D4" s="2" t="s">
        <v>37</v>
      </c>
      <c r="E4" s="2"/>
      <c r="F4" s="2"/>
      <c r="G4" s="2"/>
      <c r="H4" s="2"/>
      <c r="I4" s="2"/>
      <c r="J4" s="2"/>
      <c r="K4" s="2"/>
    </row>
    <row r="5" spans="1:11" x14ac:dyDescent="0.35">
      <c r="A5" s="2" t="s">
        <v>6</v>
      </c>
      <c r="B5" s="17">
        <v>68.75</v>
      </c>
      <c r="C5" s="17">
        <v>25</v>
      </c>
      <c r="D5" s="18">
        <v>6.25</v>
      </c>
      <c r="E5" s="2"/>
      <c r="F5" s="2"/>
      <c r="G5" s="2"/>
      <c r="H5" s="2"/>
      <c r="I5" s="2"/>
      <c r="J5" s="2"/>
      <c r="K5" s="2"/>
    </row>
    <row r="6" spans="1:11" x14ac:dyDescent="0.35">
      <c r="A6" s="2" t="s">
        <v>8</v>
      </c>
      <c r="B6" s="17">
        <v>64.102564102564102</v>
      </c>
      <c r="C6" s="17">
        <v>30.76923076923077</v>
      </c>
      <c r="D6" s="17">
        <v>5.1282051282051277</v>
      </c>
      <c r="E6" s="2"/>
      <c r="F6" s="2"/>
      <c r="G6" s="2"/>
      <c r="H6" s="2"/>
      <c r="I6" s="2"/>
      <c r="J6" s="2"/>
      <c r="K6" s="2"/>
    </row>
    <row r="7" spans="1:11" x14ac:dyDescent="0.35">
      <c r="A7" s="2" t="s">
        <v>24</v>
      </c>
      <c r="B7" s="17">
        <v>57.142857142857139</v>
      </c>
      <c r="C7" s="17">
        <v>25.238095238095237</v>
      </c>
      <c r="D7" s="17">
        <v>17.61904761904762</v>
      </c>
      <c r="E7" s="2"/>
      <c r="F7" s="2"/>
      <c r="G7" s="2"/>
      <c r="H7" s="2"/>
      <c r="I7" s="2"/>
      <c r="J7" s="2"/>
      <c r="K7" s="2"/>
    </row>
    <row r="8" spans="1:11" x14ac:dyDescent="0.35">
      <c r="A8" s="2" t="s">
        <v>7</v>
      </c>
      <c r="B8" s="17">
        <v>45.588235294117645</v>
      </c>
      <c r="C8" s="17">
        <v>24.264705882352942</v>
      </c>
      <c r="D8" s="17">
        <v>30.147058823529409</v>
      </c>
      <c r="E8" s="2"/>
      <c r="F8" s="2"/>
      <c r="G8" s="2"/>
      <c r="H8" s="2"/>
      <c r="I8" s="2"/>
      <c r="J8" s="2"/>
      <c r="K8" s="2"/>
    </row>
    <row r="9" spans="1:11" x14ac:dyDescent="0.35">
      <c r="A9" s="2" t="s">
        <v>9</v>
      </c>
      <c r="B9" s="17">
        <v>43.478260869565219</v>
      </c>
      <c r="C9" s="17">
        <v>38.04347826086957</v>
      </c>
      <c r="D9" s="17">
        <v>18.478260869565215</v>
      </c>
      <c r="E9" s="2"/>
      <c r="F9" s="2"/>
      <c r="G9" s="2"/>
      <c r="H9" s="2"/>
      <c r="I9" s="2"/>
      <c r="J9" s="2"/>
      <c r="K9" s="2"/>
    </row>
    <row r="10" spans="1:11" x14ac:dyDescent="0.35">
      <c r="A10" s="2" t="s">
        <v>25</v>
      </c>
      <c r="B10" s="17">
        <v>30.185185185185187</v>
      </c>
      <c r="C10" s="17">
        <v>44.25925925925926</v>
      </c>
      <c r="D10" s="17">
        <v>25.555555555555554</v>
      </c>
      <c r="E10" s="2"/>
      <c r="F10" s="2"/>
      <c r="G10" s="2"/>
      <c r="H10" s="2"/>
      <c r="I10" s="2"/>
      <c r="J10" s="2"/>
      <c r="K10" s="2"/>
    </row>
    <row r="11" spans="1:1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5">
      <c r="A29" s="2"/>
      <c r="B29" s="2"/>
      <c r="C29" s="2"/>
      <c r="D29" s="2"/>
      <c r="E29" s="2"/>
      <c r="F29" s="2" t="s">
        <v>38</v>
      </c>
      <c r="G29" s="2"/>
      <c r="H29" s="2"/>
      <c r="I29" s="2"/>
      <c r="J29" s="2"/>
      <c r="K29" s="2"/>
    </row>
    <row r="30" spans="1:11" x14ac:dyDescent="0.35">
      <c r="A30" s="2"/>
      <c r="B30" s="2"/>
      <c r="C30" s="2"/>
      <c r="D30" s="2"/>
      <c r="E30" s="2"/>
      <c r="F30" s="2" t="s">
        <v>40</v>
      </c>
      <c r="G30" s="2"/>
      <c r="H30" s="19"/>
      <c r="I30" s="2"/>
      <c r="J30" s="2"/>
      <c r="K30" s="2"/>
    </row>
    <row r="31" spans="1:11" x14ac:dyDescent="0.35">
      <c r="A31" s="2"/>
      <c r="B31" s="2"/>
      <c r="C31" s="2"/>
      <c r="D31" s="2"/>
      <c r="E31" s="2"/>
      <c r="F31" s="2"/>
      <c r="G31" s="2"/>
      <c r="H31" s="19"/>
      <c r="I31" s="2"/>
      <c r="J31" s="2"/>
      <c r="K31" s="2"/>
    </row>
  </sheetData>
  <pageMargins left="0.7" right="0.7" top="0.75" bottom="0.75" header="0.3" footer="0.3"/>
  <headerFooter>
    <oddFooter>&amp;C_x000D_&amp;1#&amp;"Calibri"&amp;12&amp;K008000 C1 Données Internes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Tableau 1</vt:lpstr>
      <vt:lpstr>Tableau 2</vt:lpstr>
      <vt:lpstr>Tableau 3</vt:lpstr>
      <vt:lpstr>Carte 1</vt:lpstr>
      <vt:lpstr>Tableau 4</vt:lpstr>
      <vt:lpstr>Graphique 1</vt:lpstr>
      <vt:lpstr>Graphique 2</vt:lpstr>
    </vt:vector>
  </TitlesOfParts>
  <Company>Ministere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DUJARDIN Bérangère</dc:creator>
  <cp:lastModifiedBy>SCHREIBER Amandine</cp:lastModifiedBy>
  <dcterms:created xsi:type="dcterms:W3CDTF">2025-10-29T15:02:36Z</dcterms:created>
  <dcterms:modified xsi:type="dcterms:W3CDTF">2025-12-29T11:01:35Z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2025-12-29T10:09:27Z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34a21149-bf39-4857-b040-eabc35bede5c</vt:lpwstr>
  </property>
  <property fmtid="{D5CDD505-2E9C-101B-9397-08002B2CF9AE}" pid="8" name="MSIP_Label_37f782e2-1048-4ae6-8561-ea50d7047004_ContentBits">
    <vt:lpwstr>2</vt:lpwstr>
  </property>
  <property fmtid="{D5CDD505-2E9C-101B-9397-08002B2CF9AE}" pid="9" name="MSIP_Label_37f782e2-1048-4ae6-8561-ea50d7047004_Tag">
    <vt:lpwstr>10, 3, 0, 1</vt:lpwstr>
  </property>
</Properties>
</file>