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rhin\SG\SCPCI\DEPS\ACTIVITE\Z-PUBLICATIONS 2007-2025\CHIFFRES CLES 2025\MANUSCRIT\7. Commerce extérieur\"/>
    </mc:Choice>
  </mc:AlternateContent>
  <xr:revisionPtr revIDLastSave="0" documentId="13_ncr:1_{B597D552-44F7-4FC0-8F2D-E37940697F65}" xr6:coauthVersionLast="47" xr6:coauthVersionMax="47" xr10:uidLastSave="{00000000-0000-0000-0000-000000000000}"/>
  <bookViews>
    <workbookView xWindow="-120" yWindow="-120" windowWidth="20730" windowHeight="11160" activeTab="4" xr2:uid="{00000000-000D-0000-FFFF-FFFF00000000}"/>
  </bookViews>
  <sheets>
    <sheet name="Sommaire" sheetId="3" r:id="rId1"/>
    <sheet name="tableau1" sheetId="1" r:id="rId2"/>
    <sheet name="graphique1" sheetId="6" r:id="rId3"/>
    <sheet name="graphique2" sheetId="4" r:id="rId4"/>
    <sheet name="graphique3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0" i="1"/>
  <c r="F9" i="1"/>
  <c r="F8" i="1"/>
  <c r="F7" i="1"/>
  <c r="B17" i="4"/>
  <c r="G13" i="4"/>
  <c r="L29" i="6" l="1"/>
  <c r="K29" i="6"/>
  <c r="J29" i="6"/>
  <c r="I29" i="6"/>
  <c r="H29" i="6"/>
  <c r="G29" i="6"/>
  <c r="F29" i="6"/>
  <c r="E29" i="6"/>
  <c r="D29" i="6"/>
  <c r="C29" i="6"/>
  <c r="L28" i="6"/>
  <c r="K28" i="6"/>
  <c r="J28" i="6"/>
  <c r="I28" i="6"/>
  <c r="H28" i="6"/>
  <c r="G28" i="6"/>
  <c r="F28" i="6"/>
  <c r="E28" i="6"/>
  <c r="D28" i="6"/>
  <c r="C28" i="6"/>
  <c r="L27" i="6"/>
  <c r="K27" i="6"/>
  <c r="J27" i="6"/>
  <c r="I27" i="6"/>
  <c r="H27" i="6"/>
  <c r="G27" i="6"/>
  <c r="F27" i="6"/>
  <c r="E27" i="6"/>
  <c r="D27" i="6"/>
  <c r="C27" i="6"/>
  <c r="L26" i="6"/>
  <c r="K26" i="6"/>
  <c r="J26" i="6"/>
  <c r="I26" i="6"/>
  <c r="H26" i="6"/>
  <c r="G26" i="6"/>
  <c r="F26" i="6"/>
  <c r="E26" i="6"/>
  <c r="D26" i="6"/>
  <c r="C26" i="6"/>
  <c r="L25" i="6"/>
  <c r="K25" i="6"/>
  <c r="J25" i="6"/>
  <c r="I25" i="6"/>
  <c r="H25" i="6"/>
  <c r="G25" i="6"/>
  <c r="F25" i="6"/>
  <c r="E25" i="6"/>
  <c r="D25" i="6"/>
  <c r="C25" i="6"/>
  <c r="L24" i="6"/>
  <c r="K24" i="6"/>
  <c r="J24" i="6"/>
  <c r="I24" i="6"/>
  <c r="H24" i="6"/>
  <c r="G24" i="6"/>
  <c r="F24" i="6"/>
  <c r="E24" i="6"/>
  <c r="D24" i="6"/>
  <c r="C24" i="6"/>
  <c r="F6" i="1" l="1"/>
  <c r="H11" i="1" l="1"/>
  <c r="H10" i="1"/>
  <c r="H9" i="1"/>
  <c r="H8" i="1"/>
  <c r="H7" i="1"/>
  <c r="B24" i="6" l="1"/>
  <c r="H6" i="1" l="1"/>
  <c r="B29" i="6" l="1"/>
  <c r="B28" i="6"/>
  <c r="B27" i="6"/>
  <c r="B26" i="6"/>
  <c r="B25" i="6"/>
</calcChain>
</file>

<file path=xl/sharedStrings.xml><?xml version="1.0" encoding="utf-8"?>
<sst xmlns="http://schemas.openxmlformats.org/spreadsheetml/2006/main" count="97" uniqueCount="55">
  <si>
    <t>Solde commercial</t>
  </si>
  <si>
    <t>Objets d'art, de collection et anciens</t>
  </si>
  <si>
    <t>Livres</t>
  </si>
  <si>
    <t>Phono-vidéogrammes</t>
  </si>
  <si>
    <t>Presse</t>
  </si>
  <si>
    <t>Instruments de musique</t>
  </si>
  <si>
    <t>Partitions musicales</t>
  </si>
  <si>
    <t>Le taux de couverture du commerce extérieur est le rapport entre la valeur des exportations (FAB) et celle des importations (CAF).</t>
  </si>
  <si>
    <t>Le solde commercial est la différence entre la valeur des exportations et celle des importations.</t>
  </si>
  <si>
    <t>EXPORTATIONS DE PRODUITS CULTURELS</t>
  </si>
  <si>
    <t>IMPORTATIONS DE PRODUITS CULTURELS</t>
  </si>
  <si>
    <t>SOLDES COMMERCIAUX</t>
  </si>
  <si>
    <t>Langues</t>
  </si>
  <si>
    <t>Chinois</t>
  </si>
  <si>
    <t>Espagnol</t>
  </si>
  <si>
    <t>Italien</t>
  </si>
  <si>
    <t>Allemand</t>
  </si>
  <si>
    <t>Anglais</t>
  </si>
  <si>
    <t>Néerlandais</t>
  </si>
  <si>
    <t>Coréen</t>
  </si>
  <si>
    <t>Turc</t>
  </si>
  <si>
    <t>Portugais</t>
  </si>
  <si>
    <t>Autres langues</t>
  </si>
  <si>
    <t>Japonais</t>
  </si>
  <si>
    <t>Recettes en salles étrangères (millions d'euros constants)</t>
  </si>
  <si>
    <t>Commerce extérieur</t>
  </si>
  <si>
    <t>En %</t>
  </si>
  <si>
    <t>(%)</t>
  </si>
  <si>
    <t>*À partir de 2020, le Royaume-Uni est intégré dans la zone des échanges extracommunautaires (Brexit).</t>
  </si>
  <si>
    <t>Phono-vidéogrammes**</t>
  </si>
  <si>
    <t>Nombre de nouvelles sorties* (unités)</t>
  </si>
  <si>
    <t>*Hors continuations et ressorties</t>
  </si>
  <si>
    <t>Russe</t>
  </si>
  <si>
    <t>**Phono-vidéogrammes : à la suite des changements de nomenclature, en 2007 et en 2017, les données ne sont pas entièrement comparables avec les années précédentes.</t>
  </si>
  <si>
    <t>En millions d'euros courants et %</t>
  </si>
  <si>
    <t>Données du graphique 3 - Diffusion des films français en salle à l'international, 2013-2023</t>
  </si>
  <si>
    <t>Unités et millions d’euros constants 2023</t>
  </si>
  <si>
    <t>Source : UniFrance / DEPS, ministère de la Culture, 2025</t>
  </si>
  <si>
    <t>Graphique 3 - Diffusion des films français en salle à l'international, 2013-2023</t>
  </si>
  <si>
    <t>Les chiffres pour 2024 publiés par UniFrance sont disponibles à l’automne 2025.</t>
  </si>
  <si>
    <t>Données du graphique 2 - Cessions, coéditions et acquisitions de droits de traduction en 2024</t>
  </si>
  <si>
    <t>Cessions et coéditions par langue de traduction en 2024</t>
  </si>
  <si>
    <t>Principales langues dans le total des livres traduits en 2024</t>
  </si>
  <si>
    <t>Source : SNE / DEPS, ministère de la Culture, 2025</t>
  </si>
  <si>
    <t>Graphique 2 - Cessions, coéditions et acquisitions de droits de traduction en 2024</t>
  </si>
  <si>
    <t>Tableau 1 - Échanges extérieurs de produits culturels en 2024</t>
  </si>
  <si>
    <t>Source : Direction générale des douanes et droits indirects / DEPS, ministère de la Culture, 2025</t>
  </si>
  <si>
    <t>Exportations 2024</t>
  </si>
  <si>
    <t>Évolution 2024/2023</t>
  </si>
  <si>
    <t>Importations 2024</t>
  </si>
  <si>
    <t>Taux de couverture 2024</t>
  </si>
  <si>
    <t>Graphique 1 - Échanges de biens culturels, 2014-2024</t>
  </si>
  <si>
    <t>Données du graphique 1 - Échanges extérieurs de biens culturels, 2014-2024</t>
  </si>
  <si>
    <t>Graphique 1 - Échanges extérieurs de biens culturels, 2014-2024</t>
  </si>
  <si>
    <t>Millions d'euros constants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</si>
</sst>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0.0%"/>
    <numFmt numFmtId="166" formatCode="0.0"/>
    <numFmt numFmtId="167" formatCode="0.000"/>
  </numFmts>
  <fonts count="13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FF0000"/>
      <name val="Arial"/>
      <family val="2"/>
    </font>
    <font>
      <b/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9" fontId="5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87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3" fillId="0" borderId="1" xfId="0" applyFont="1" applyBorder="1" applyAlignment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1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9" fontId="3" fillId="0" borderId="8" xfId="2" applyFont="1" applyBorder="1" applyAlignment="1">
      <alignment horizontal="center"/>
    </xf>
    <xf numFmtId="9" fontId="3" fillId="0" borderId="9" xfId="2" applyFont="1" applyBorder="1" applyAlignment="1">
      <alignment horizontal="center"/>
    </xf>
    <xf numFmtId="9" fontId="3" fillId="0" borderId="0" xfId="2" applyFont="1" applyBorder="1" applyAlignment="1">
      <alignment horizontal="center"/>
    </xf>
    <xf numFmtId="9" fontId="3" fillId="0" borderId="0" xfId="0" applyNumberFormat="1" applyFont="1"/>
    <xf numFmtId="0" fontId="6" fillId="0" borderId="10" xfId="0" applyFont="1" applyFill="1" applyBorder="1"/>
    <xf numFmtId="0" fontId="6" fillId="0" borderId="0" xfId="0" applyFont="1" applyFill="1" applyBorder="1" applyAlignment="1">
      <alignment horizontal="center"/>
    </xf>
    <xf numFmtId="0" fontId="8" fillId="0" borderId="0" xfId="0" applyFont="1" applyFill="1" applyBorder="1"/>
    <xf numFmtId="0" fontId="10" fillId="0" borderId="0" xfId="3" applyFont="1" applyAlignment="1"/>
    <xf numFmtId="0" fontId="1" fillId="0" borderId="9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6" fillId="0" borderId="0" xfId="0" applyFont="1" applyFill="1"/>
    <xf numFmtId="164" fontId="3" fillId="0" borderId="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2" xfId="0" applyFont="1" applyBorder="1" applyAlignment="1"/>
    <xf numFmtId="3" fontId="3" fillId="0" borderId="0" xfId="0" applyNumberFormat="1" applyFont="1" applyAlignment="1">
      <alignment horizontal="center"/>
    </xf>
    <xf numFmtId="165" fontId="3" fillId="0" borderId="0" xfId="0" applyNumberFormat="1" applyFont="1"/>
    <xf numFmtId="3" fontId="6" fillId="0" borderId="0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/>
    </xf>
    <xf numFmtId="9" fontId="3" fillId="0" borderId="0" xfId="2" applyNumberFormat="1" applyFont="1" applyAlignment="1">
      <alignment horizontal="center"/>
    </xf>
    <xf numFmtId="0" fontId="7" fillId="0" borderId="14" xfId="0" applyFont="1" applyBorder="1" applyAlignment="1">
      <alignment horizontal="center"/>
    </xf>
    <xf numFmtId="9" fontId="3" fillId="0" borderId="0" xfId="2" applyFont="1"/>
    <xf numFmtId="9" fontId="6" fillId="0" borderId="0" xfId="2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11" fillId="0" borderId="0" xfId="0" applyFont="1"/>
    <xf numFmtId="0" fontId="10" fillId="0" borderId="0" xfId="3" applyFont="1"/>
    <xf numFmtId="0" fontId="3" fillId="0" borderId="0" xfId="0" applyFont="1" applyBorder="1"/>
    <xf numFmtId="9" fontId="3" fillId="0" borderId="5" xfId="2" applyFont="1" applyBorder="1" applyAlignment="1">
      <alignment horizontal="center"/>
    </xf>
    <xf numFmtId="0" fontId="3" fillId="0" borderId="15" xfId="0" applyFont="1" applyBorder="1"/>
    <xf numFmtId="9" fontId="3" fillId="0" borderId="11" xfId="2" applyFont="1" applyBorder="1" applyAlignment="1">
      <alignment horizontal="center"/>
    </xf>
    <xf numFmtId="0" fontId="3" fillId="0" borderId="8" xfId="0" applyFont="1" applyBorder="1"/>
    <xf numFmtId="0" fontId="1" fillId="0" borderId="15" xfId="0" applyFont="1" applyBorder="1"/>
    <xf numFmtId="164" fontId="6" fillId="0" borderId="4" xfId="0" applyNumberFormat="1" applyFont="1" applyBorder="1" applyAlignment="1">
      <alignment horizontal="center"/>
    </xf>
    <xf numFmtId="164" fontId="6" fillId="0" borderId="5" xfId="0" applyNumberFormat="1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3" fontId="3" fillId="0" borderId="0" xfId="0" applyNumberFormat="1" applyFont="1"/>
    <xf numFmtId="0" fontId="8" fillId="0" borderId="0" xfId="0" applyFont="1"/>
    <xf numFmtId="164" fontId="3" fillId="0" borderId="0" xfId="0" applyNumberFormat="1" applyFont="1" applyAlignment="1">
      <alignment horizontal="center"/>
    </xf>
    <xf numFmtId="164" fontId="6" fillId="0" borderId="10" xfId="0" applyNumberFormat="1" applyFont="1" applyFill="1" applyBorder="1" applyAlignment="1">
      <alignment horizontal="center"/>
    </xf>
    <xf numFmtId="164" fontId="3" fillId="0" borderId="0" xfId="0" applyNumberFormat="1" applyFont="1"/>
    <xf numFmtId="0" fontId="6" fillId="0" borderId="0" xfId="0" applyFont="1"/>
    <xf numFmtId="0" fontId="6" fillId="0" borderId="1" xfId="0" applyFont="1" applyBorder="1"/>
    <xf numFmtId="0" fontId="7" fillId="0" borderId="10" xfId="0" applyFont="1" applyBorder="1" applyAlignment="1">
      <alignment horizontal="center"/>
    </xf>
    <xf numFmtId="3" fontId="6" fillId="0" borderId="0" xfId="0" applyNumberFormat="1" applyFont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165" fontId="3" fillId="0" borderId="8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6" fillId="0" borderId="8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4" fontId="3" fillId="0" borderId="0" xfId="0" applyNumberFormat="1" applyFont="1"/>
    <xf numFmtId="3" fontId="3" fillId="0" borderId="0" xfId="2" applyNumberFormat="1" applyFont="1"/>
    <xf numFmtId="0" fontId="3" fillId="0" borderId="16" xfId="0" applyFont="1" applyBorder="1"/>
    <xf numFmtId="0" fontId="3" fillId="0" borderId="13" xfId="0" applyFont="1" applyBorder="1"/>
    <xf numFmtId="165" fontId="3" fillId="0" borderId="5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9" fontId="3" fillId="0" borderId="0" xfId="2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1" xfId="0" applyFont="1" applyBorder="1" applyAlignment="1">
      <alignment horizontal="center"/>
    </xf>
  </cellXfs>
  <cellStyles count="4">
    <cellStyle name="Lien hypertexte" xfId="3" builtinId="8"/>
    <cellStyle name="Normal" xfId="0" builtinId="0"/>
    <cellStyle name="Normal 2" xfId="1" xr:uid="{00000000-0005-0000-0000-000002000000}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Exportations de produits culturels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graphique1!$A$6</c:f>
              <c:strCache>
                <c:ptCount val="1"/>
                <c:pt idx="0">
                  <c:v>Livres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D1E-4613-B2D8-4614294F50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D1E-4613-B2D8-4614294F50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D1E-4613-B2D8-4614294F50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D1E-4613-B2D8-4614294F50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D1E-4613-B2D8-4614294F50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D1E-4613-B2D8-4614294F50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D1E-4613-B2D8-4614294F50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D1E-4613-B2D8-4614294F5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graphique1!$B$5:$L$5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graphique1!$B$6:$L$6</c:f>
              <c:numCache>
                <c:formatCode>#\ ##0.0</c:formatCode>
                <c:ptCount val="11"/>
                <c:pt idx="0">
                  <c:v>785.32435191672516</c:v>
                </c:pt>
                <c:pt idx="1">
                  <c:v>781.41201999999998</c:v>
                </c:pt>
                <c:pt idx="2">
                  <c:v>747.70660132907994</c:v>
                </c:pt>
                <c:pt idx="3">
                  <c:v>736.38785583305412</c:v>
                </c:pt>
                <c:pt idx="4">
                  <c:v>729.50558166438225</c:v>
                </c:pt>
                <c:pt idx="5">
                  <c:v>787.04731045040489</c:v>
                </c:pt>
                <c:pt idx="6">
                  <c:v>651.20611945383894</c:v>
                </c:pt>
                <c:pt idx="7">
                  <c:v>857.56027372799031</c:v>
                </c:pt>
                <c:pt idx="8">
                  <c:v>869.18232776122409</c:v>
                </c:pt>
                <c:pt idx="9">
                  <c:v>881.54402343659751</c:v>
                </c:pt>
                <c:pt idx="10">
                  <c:v>859.58127200000001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1E-4613-B2D8-4614294F5034}"/>
            </c:ext>
          </c:extLst>
        </c:ser>
        <c:ser>
          <c:idx val="1"/>
          <c:order val="1"/>
          <c:tx>
            <c:strRef>
              <c:f>graphique1!$A$7</c:f>
              <c:strCache>
                <c:ptCount val="1"/>
                <c:pt idx="0">
                  <c:v>Presse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D1E-4613-B2D8-4614294F50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D1E-4613-B2D8-4614294F50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D1E-4613-B2D8-4614294F50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D1E-4613-B2D8-4614294F50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D1E-4613-B2D8-4614294F50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D1E-4613-B2D8-4614294F50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9D1E-4613-B2D8-4614294F50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9D1E-4613-B2D8-4614294F5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graphique1!$B$5:$L$5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graphique1!$B$7:$L$7</c:f>
              <c:numCache>
                <c:formatCode>#\ ##0.0</c:formatCode>
                <c:ptCount val="11"/>
                <c:pt idx="0">
                  <c:v>374.15201681513366</c:v>
                </c:pt>
                <c:pt idx="1">
                  <c:v>359.31676189770002</c:v>
                </c:pt>
                <c:pt idx="2">
                  <c:v>336.80756369105774</c:v>
                </c:pt>
                <c:pt idx="3">
                  <c:v>314.53038133359615</c:v>
                </c:pt>
                <c:pt idx="4">
                  <c:v>251.25070836351355</c:v>
                </c:pt>
                <c:pt idx="5">
                  <c:v>255.43256502696522</c:v>
                </c:pt>
                <c:pt idx="6">
                  <c:v>212.16212052587682</c:v>
                </c:pt>
                <c:pt idx="7">
                  <c:v>225.45620837806464</c:v>
                </c:pt>
                <c:pt idx="8">
                  <c:v>224.07281048290076</c:v>
                </c:pt>
                <c:pt idx="9">
                  <c:v>241.58756329128633</c:v>
                </c:pt>
                <c:pt idx="10">
                  <c:v>242.318558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1E-4613-B2D8-4614294F5034}"/>
            </c:ext>
          </c:extLst>
        </c:ser>
        <c:ser>
          <c:idx val="2"/>
          <c:order val="2"/>
          <c:tx>
            <c:strRef>
              <c:f>graphique1!$A$8</c:f>
              <c:strCache>
                <c:ptCount val="1"/>
                <c:pt idx="0">
                  <c:v>Phono-vidéogrammes**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D1E-4613-B2D8-4614294F50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D1E-4613-B2D8-4614294F50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D1E-4613-B2D8-4614294F50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D1E-4613-B2D8-4614294F50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D1E-4613-B2D8-4614294F50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D1E-4613-B2D8-4614294F50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D1E-4613-B2D8-4614294F50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D1E-4613-B2D8-4614294F5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graphique1!$B$5:$L$5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graphique1!$B$8:$L$8</c:f>
              <c:numCache>
                <c:formatCode>#\ ##0.0</c:formatCode>
                <c:ptCount val="11"/>
                <c:pt idx="0">
                  <c:v>440.91199079171264</c:v>
                </c:pt>
                <c:pt idx="1">
                  <c:v>407.47899311840001</c:v>
                </c:pt>
                <c:pt idx="2">
                  <c:v>349.99946217844683</c:v>
                </c:pt>
                <c:pt idx="3">
                  <c:v>531.20079597181439</c:v>
                </c:pt>
                <c:pt idx="4">
                  <c:v>599.09316953687267</c:v>
                </c:pt>
                <c:pt idx="5">
                  <c:v>596.30165451252981</c:v>
                </c:pt>
                <c:pt idx="6">
                  <c:v>519.32172080066357</c:v>
                </c:pt>
                <c:pt idx="7">
                  <c:v>560.70318879114041</c:v>
                </c:pt>
                <c:pt idx="8">
                  <c:v>461.69521683137498</c:v>
                </c:pt>
                <c:pt idx="9">
                  <c:v>460.57453485228217</c:v>
                </c:pt>
                <c:pt idx="10">
                  <c:v>375.023481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1E-4613-B2D8-4614294F5034}"/>
            </c:ext>
          </c:extLst>
        </c:ser>
        <c:ser>
          <c:idx val="3"/>
          <c:order val="3"/>
          <c:tx>
            <c:strRef>
              <c:f>graphique1!$A$9</c:f>
              <c:strCache>
                <c:ptCount val="1"/>
                <c:pt idx="0">
                  <c:v>Partitions musicales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graphique1!$B$5:$L$5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graphique1!$B$9:$L$9</c:f>
              <c:numCache>
                <c:formatCode>#\ ##0.0</c:formatCode>
                <c:ptCount val="11"/>
                <c:pt idx="0">
                  <c:v>2.9616254629166252</c:v>
                </c:pt>
                <c:pt idx="1">
                  <c:v>2.4338321358999999</c:v>
                </c:pt>
                <c:pt idx="2">
                  <c:v>1.8562476520785567</c:v>
                </c:pt>
                <c:pt idx="3">
                  <c:v>1.6101756622647088</c:v>
                </c:pt>
                <c:pt idx="4">
                  <c:v>2.0125902442084946</c:v>
                </c:pt>
                <c:pt idx="5">
                  <c:v>1.8566733907575035</c:v>
                </c:pt>
                <c:pt idx="6">
                  <c:v>1.6323455764928911</c:v>
                </c:pt>
                <c:pt idx="7">
                  <c:v>2.3752972626300148</c:v>
                </c:pt>
                <c:pt idx="8">
                  <c:v>1.5472570666432832</c:v>
                </c:pt>
                <c:pt idx="9">
                  <c:v>1.4362466477178424</c:v>
                </c:pt>
                <c:pt idx="10">
                  <c:v>1.4166259999999999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1E-4613-B2D8-4614294F5034}"/>
            </c:ext>
          </c:extLst>
        </c:ser>
        <c:ser>
          <c:idx val="4"/>
          <c:order val="4"/>
          <c:tx>
            <c:strRef>
              <c:f>graphique1!$A$10</c:f>
              <c:strCache>
                <c:ptCount val="1"/>
                <c:pt idx="0">
                  <c:v>Instruments de musique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9D1E-4613-B2D8-4614294F50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9D1E-4613-B2D8-4614294F50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D1E-4613-B2D8-4614294F50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D1E-4613-B2D8-4614294F50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D1E-4613-B2D8-4614294F50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D1E-4613-B2D8-4614294F50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D1E-4613-B2D8-4614294F50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9D1E-4613-B2D8-4614294F5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graphique1!$B$5:$L$5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graphique1!$B$10:$L$10</c:f>
              <c:numCache>
                <c:formatCode>#\ ##0.0</c:formatCode>
                <c:ptCount val="11"/>
                <c:pt idx="0">
                  <c:v>244.3341006906216</c:v>
                </c:pt>
                <c:pt idx="1">
                  <c:v>270.37497000000002</c:v>
                </c:pt>
                <c:pt idx="2">
                  <c:v>289.37128204236865</c:v>
                </c:pt>
                <c:pt idx="3">
                  <c:v>294.80307855967283</c:v>
                </c:pt>
                <c:pt idx="4">
                  <c:v>304.00594836669887</c:v>
                </c:pt>
                <c:pt idx="5">
                  <c:v>196.01464175416865</c:v>
                </c:pt>
                <c:pt idx="6">
                  <c:v>154.54758982568723</c:v>
                </c:pt>
                <c:pt idx="7">
                  <c:v>171.662145665026</c:v>
                </c:pt>
                <c:pt idx="8">
                  <c:v>168.22598761101369</c:v>
                </c:pt>
                <c:pt idx="9">
                  <c:v>176.32580254149377</c:v>
                </c:pt>
                <c:pt idx="10">
                  <c:v>174.12405200000001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1E-4613-B2D8-4614294F5034}"/>
            </c:ext>
          </c:extLst>
        </c:ser>
        <c:ser>
          <c:idx val="5"/>
          <c:order val="5"/>
          <c:tx>
            <c:strRef>
              <c:f>graphique1!$A$11</c:f>
              <c:strCache>
                <c:ptCount val="1"/>
                <c:pt idx="0">
                  <c:v>Objets d'art, de collection et anciens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D1E-4613-B2D8-4614294F503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D1E-4613-B2D8-4614294F503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D1E-4613-B2D8-4614294F503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D1E-4613-B2D8-4614294F503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D1E-4613-B2D8-4614294F503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D1E-4613-B2D8-4614294F503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D1E-4613-B2D8-4614294F503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D1E-4613-B2D8-4614294F50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graphique1!$B$5:$L$5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graphique1!$B$11:$L$11</c:f>
              <c:numCache>
                <c:formatCode>#\ ##0.0</c:formatCode>
                <c:ptCount val="11"/>
                <c:pt idx="0">
                  <c:v>1360.8669002101892</c:v>
                </c:pt>
                <c:pt idx="1">
                  <c:v>1535.4797074783</c:v>
                </c:pt>
                <c:pt idx="2">
                  <c:v>2214.8268064836011</c:v>
                </c:pt>
                <c:pt idx="3">
                  <c:v>1588.3610890732236</c:v>
                </c:pt>
                <c:pt idx="4">
                  <c:v>1446.9274211744209</c:v>
                </c:pt>
                <c:pt idx="5">
                  <c:v>1570.9795483891378</c:v>
                </c:pt>
                <c:pt idx="6">
                  <c:v>1104.4686468982939</c:v>
                </c:pt>
                <c:pt idx="7">
                  <c:v>1748.9452276539748</c:v>
                </c:pt>
                <c:pt idx="8">
                  <c:v>1973.8621645589267</c:v>
                </c:pt>
                <c:pt idx="9">
                  <c:v>1757.5649669350209</c:v>
                </c:pt>
                <c:pt idx="10">
                  <c:v>1612.313453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1E-4613-B2D8-4614294F5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34631487"/>
        <c:axId val="1434637247"/>
      </c:lineChart>
      <c:catAx>
        <c:axId val="143463148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637247"/>
        <c:crosses val="autoZero"/>
        <c:auto val="1"/>
        <c:lblAlgn val="ctr"/>
        <c:lblOffset val="100"/>
        <c:noMultiLvlLbl val="0"/>
      </c:catAx>
      <c:valAx>
        <c:axId val="1434637247"/>
        <c:scaling>
          <c:orientation val="minMax"/>
          <c:max val="222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34631487"/>
        <c:crosses val="autoZero"/>
        <c:crossBetween val="between"/>
        <c:majorUnit val="207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6269121212121216"/>
          <c:y val="0.40653686868686867"/>
          <c:w val="0.22576333333333334"/>
          <c:h val="0.5335782828282827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Importations de produits culturels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graphique1!$A$15</c:f>
              <c:strCache>
                <c:ptCount val="1"/>
                <c:pt idx="0">
                  <c:v>Livres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7-4A59-B921-BAC38D49D2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7-4A59-B921-BAC38D49D2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7-4A59-B921-BAC38D49D2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C7-4A59-B921-BAC38D49D2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7-4A59-B921-BAC38D49D2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7-4A59-B921-BAC38D49D2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7-4A59-B921-BAC38D49D2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7-4A59-B921-BAC38D49D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graphique1!$B$14:$L$14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graphique1!$B$15:$L$15</c:f>
              <c:numCache>
                <c:formatCode>#\ ##0.0</c:formatCode>
                <c:ptCount val="11"/>
                <c:pt idx="0">
                  <c:v>808.276949254329</c:v>
                </c:pt>
                <c:pt idx="1">
                  <c:v>771.01476717280002</c:v>
                </c:pt>
                <c:pt idx="2">
                  <c:v>765.48780936297487</c:v>
                </c:pt>
                <c:pt idx="3">
                  <c:v>768.88206957189323</c:v>
                </c:pt>
                <c:pt idx="4">
                  <c:v>753.60862433696923</c:v>
                </c:pt>
                <c:pt idx="5">
                  <c:v>808.40359015340641</c:v>
                </c:pt>
                <c:pt idx="6">
                  <c:v>761.78543231184847</c:v>
                </c:pt>
                <c:pt idx="7">
                  <c:v>944.47355006825774</c:v>
                </c:pt>
                <c:pt idx="8">
                  <c:v>1009.7618431798493</c:v>
                </c:pt>
                <c:pt idx="9">
                  <c:v>916.56730738165982</c:v>
                </c:pt>
                <c:pt idx="10">
                  <c:v>758.85979399999997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C7-4A59-B921-BAC38D49D241}"/>
            </c:ext>
          </c:extLst>
        </c:ser>
        <c:ser>
          <c:idx val="1"/>
          <c:order val="1"/>
          <c:tx>
            <c:strRef>
              <c:f>graphique1!$A$16</c:f>
              <c:strCache>
                <c:ptCount val="1"/>
                <c:pt idx="0">
                  <c:v>Presse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4C7-4A59-B921-BAC38D49D2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4C7-4A59-B921-BAC38D49D2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4C7-4A59-B921-BAC38D49D2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4C7-4A59-B921-BAC38D49D2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4C7-4A59-B921-BAC38D49D2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4C7-4A59-B921-BAC38D49D2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4C7-4A59-B921-BAC38D49D2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4C7-4A59-B921-BAC38D49D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graphique1!$B$14:$L$14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graphique1!$B$16:$L$16</c:f>
              <c:numCache>
                <c:formatCode>#\ ##0.0</c:formatCode>
                <c:ptCount val="11"/>
                <c:pt idx="0">
                  <c:v>377.23704333900514</c:v>
                </c:pt>
                <c:pt idx="1">
                  <c:v>345.40133028850005</c:v>
                </c:pt>
                <c:pt idx="2">
                  <c:v>342.07747558079956</c:v>
                </c:pt>
                <c:pt idx="3">
                  <c:v>302.92314118754314</c:v>
                </c:pt>
                <c:pt idx="4">
                  <c:v>289.44938725077225</c:v>
                </c:pt>
                <c:pt idx="5">
                  <c:v>278.48143963010955</c:v>
                </c:pt>
                <c:pt idx="6">
                  <c:v>194.25566790597159</c:v>
                </c:pt>
                <c:pt idx="7">
                  <c:v>187.27231299674966</c:v>
                </c:pt>
                <c:pt idx="8">
                  <c:v>198.16641706839707</c:v>
                </c:pt>
                <c:pt idx="9">
                  <c:v>158.84224715643154</c:v>
                </c:pt>
                <c:pt idx="10">
                  <c:v>154.978218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4C7-4A59-B921-BAC38D49D241}"/>
            </c:ext>
          </c:extLst>
        </c:ser>
        <c:ser>
          <c:idx val="2"/>
          <c:order val="2"/>
          <c:tx>
            <c:strRef>
              <c:f>graphique1!$A$17</c:f>
              <c:strCache>
                <c:ptCount val="1"/>
                <c:pt idx="0">
                  <c:v>Phono-vidéogrammes**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4C7-4A59-B921-BAC38D49D2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7-4A59-B921-BAC38D49D2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7-4A59-B921-BAC38D49D2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7-4A59-B921-BAC38D49D2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7-4A59-B921-BAC38D49D2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7-4A59-B921-BAC38D49D2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7-4A59-B921-BAC38D49D2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7-4A59-B921-BAC38D49D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graphique1!$B$14:$L$14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graphique1!$B$17:$L$17</c:f>
              <c:numCache>
                <c:formatCode>#\ ##0.0</c:formatCode>
                <c:ptCount val="11"/>
                <c:pt idx="0">
                  <c:v>592.32509258332504</c:v>
                </c:pt>
                <c:pt idx="1">
                  <c:v>595.77278998579993</c:v>
                </c:pt>
                <c:pt idx="2">
                  <c:v>605.23062229089828</c:v>
                </c:pt>
                <c:pt idx="3">
                  <c:v>718.29374884892081</c:v>
                </c:pt>
                <c:pt idx="4">
                  <c:v>701.23739460193053</c:v>
                </c:pt>
                <c:pt idx="5">
                  <c:v>681.11301350176279</c:v>
                </c:pt>
                <c:pt idx="6">
                  <c:v>563.5107406251185</c:v>
                </c:pt>
                <c:pt idx="7">
                  <c:v>531.48425339793835</c:v>
                </c:pt>
                <c:pt idx="8">
                  <c:v>527.88478093677656</c:v>
                </c:pt>
                <c:pt idx="9">
                  <c:v>494.03643638066393</c:v>
                </c:pt>
                <c:pt idx="10">
                  <c:v>374.63530300000002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4C7-4A59-B921-BAC38D49D241}"/>
            </c:ext>
          </c:extLst>
        </c:ser>
        <c:ser>
          <c:idx val="3"/>
          <c:order val="3"/>
          <c:tx>
            <c:strRef>
              <c:f>graphique1!$A$18</c:f>
              <c:strCache>
                <c:ptCount val="1"/>
                <c:pt idx="0">
                  <c:v>Partitions musicales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graphique1!$B$14:$L$14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graphique1!$B$18:$L$18</c:f>
              <c:numCache>
                <c:formatCode>#\ ##0.0</c:formatCode>
                <c:ptCount val="11"/>
                <c:pt idx="0">
                  <c:v>6.5402562306075476</c:v>
                </c:pt>
                <c:pt idx="1">
                  <c:v>5.3873192928</c:v>
                </c:pt>
                <c:pt idx="2">
                  <c:v>5.5857117703120327</c:v>
                </c:pt>
                <c:pt idx="3">
                  <c:v>6.2023144415098059</c:v>
                </c:pt>
                <c:pt idx="4">
                  <c:v>5.915080521814672</c:v>
                </c:pt>
                <c:pt idx="5">
                  <c:v>7.6684500400190565</c:v>
                </c:pt>
                <c:pt idx="6">
                  <c:v>6.8447604632227499</c:v>
                </c:pt>
                <c:pt idx="7">
                  <c:v>7.7643297258543837</c:v>
                </c:pt>
                <c:pt idx="8">
                  <c:v>9.4782593002455275</c:v>
                </c:pt>
                <c:pt idx="9">
                  <c:v>8.6622367141908736</c:v>
                </c:pt>
                <c:pt idx="10">
                  <c:v>8.0588119999999996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4C7-4A59-B921-BAC38D49D241}"/>
            </c:ext>
          </c:extLst>
        </c:ser>
        <c:ser>
          <c:idx val="4"/>
          <c:order val="4"/>
          <c:tx>
            <c:strRef>
              <c:f>graphique1!$A$19</c:f>
              <c:strCache>
                <c:ptCount val="1"/>
                <c:pt idx="0">
                  <c:v>Instruments de musique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7-4A59-B921-BAC38D49D2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C7-4A59-B921-BAC38D49D2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7-4A59-B921-BAC38D49D2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C7-4A59-B921-BAC38D49D2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7-4A59-B921-BAC38D49D2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4C7-4A59-B921-BAC38D49D2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4C7-4A59-B921-BAC38D49D2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4C7-4A59-B921-BAC38D49D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graphique1!$B$14:$L$14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graphique1!$B$19:$L$19</c:f>
              <c:numCache>
                <c:formatCode>#\ ##0.0</c:formatCode>
                <c:ptCount val="11"/>
                <c:pt idx="0">
                  <c:v>345.64637173456117</c:v>
                </c:pt>
                <c:pt idx="1">
                  <c:v>384.54150999999996</c:v>
                </c:pt>
                <c:pt idx="2">
                  <c:v>406.37746446067194</c:v>
                </c:pt>
                <c:pt idx="3">
                  <c:v>400.80778775362182</c:v>
                </c:pt>
                <c:pt idx="4">
                  <c:v>406.31871300386103</c:v>
                </c:pt>
                <c:pt idx="5">
                  <c:v>263.97153292272509</c:v>
                </c:pt>
                <c:pt idx="6">
                  <c:v>247.88996735194317</c:v>
                </c:pt>
                <c:pt idx="7">
                  <c:v>285.2104415024146</c:v>
                </c:pt>
                <c:pt idx="8">
                  <c:v>294.52682908953</c:v>
                </c:pt>
                <c:pt idx="9">
                  <c:v>219.47614944746891</c:v>
                </c:pt>
                <c:pt idx="10">
                  <c:v>203.74258399999999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C7-4A59-B921-BAC38D49D241}"/>
            </c:ext>
          </c:extLst>
        </c:ser>
        <c:ser>
          <c:idx val="5"/>
          <c:order val="5"/>
          <c:tx>
            <c:strRef>
              <c:f>graphique1!$A$20</c:f>
              <c:strCache>
                <c:ptCount val="1"/>
                <c:pt idx="0">
                  <c:v>Objets d'art, de collection et anciens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7-4A59-B921-BAC38D49D24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7-4A59-B921-BAC38D49D24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7-4A59-B921-BAC38D49D24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7-4A59-B921-BAC38D49D241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7-4A59-B921-BAC38D49D24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7-4A59-B921-BAC38D49D24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7-4A59-B921-BAC38D49D24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7-4A59-B921-BAC38D49D2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graphique1!$B$14:$L$14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graphique1!$B$20:$L$20</c:f>
              <c:numCache>
                <c:formatCode>#\ ##0.0</c:formatCode>
                <c:ptCount val="11"/>
                <c:pt idx="0">
                  <c:v>1090.624845492945</c:v>
                </c:pt>
                <c:pt idx="1">
                  <c:v>832.64132668749994</c:v>
                </c:pt>
                <c:pt idx="2">
                  <c:v>744.13100327833718</c:v>
                </c:pt>
                <c:pt idx="3">
                  <c:v>932.84950001695086</c:v>
                </c:pt>
                <c:pt idx="4">
                  <c:v>894.03520483146724</c:v>
                </c:pt>
                <c:pt idx="5">
                  <c:v>721.19201627527389</c:v>
                </c:pt>
                <c:pt idx="6">
                  <c:v>805.19493679563982</c:v>
                </c:pt>
                <c:pt idx="7">
                  <c:v>1303.7335490594355</c:v>
                </c:pt>
                <c:pt idx="8">
                  <c:v>1270.1513978050684</c:v>
                </c:pt>
                <c:pt idx="9">
                  <c:v>1418.79593965361</c:v>
                </c:pt>
                <c:pt idx="10">
                  <c:v>1699.8634400000001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4C7-4A59-B921-BAC38D49D2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6589983"/>
        <c:axId val="146594783"/>
      </c:lineChart>
      <c:catAx>
        <c:axId val="1465899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6594783"/>
        <c:crosses val="autoZero"/>
        <c:auto val="1"/>
        <c:lblAlgn val="ctr"/>
        <c:lblOffset val="100"/>
        <c:noMultiLvlLbl val="0"/>
      </c:catAx>
      <c:valAx>
        <c:axId val="146594783"/>
        <c:scaling>
          <c:orientation val="minMax"/>
          <c:max val="1700"/>
          <c:min val="1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46589983"/>
        <c:crosses val="autoZero"/>
        <c:crossBetween val="between"/>
        <c:majorUnit val="155"/>
      </c:val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74922151515151514"/>
          <c:y val="0.40653686868686867"/>
          <c:w val="0.23923303030303028"/>
          <c:h val="0.4405732323232323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Solde commercial des échanges de produits culturels</a:t>
            </a:r>
            <a:endParaRPr lang="fr-FR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0198333333333333E-2"/>
          <c:y val="0.11895025252525253"/>
          <c:w val="0.70032969696969682"/>
          <c:h val="0.84577196969696966"/>
        </c:manualLayout>
      </c:layout>
      <c:lineChart>
        <c:grouping val="standard"/>
        <c:varyColors val="0"/>
        <c:ser>
          <c:idx val="0"/>
          <c:order val="0"/>
          <c:tx>
            <c:strRef>
              <c:f>graphique1!$A$24</c:f>
              <c:strCache>
                <c:ptCount val="1"/>
                <c:pt idx="0">
                  <c:v>Livres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BE4-4A6F-8292-9C819DD3B7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BE4-4A6F-8292-9C819DD3B7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BE4-4A6F-8292-9C819DD3B7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BE4-4A6F-8292-9C819DD3B7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BE4-4A6F-8292-9C819DD3B7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BE4-4A6F-8292-9C819DD3B7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BE4-4A6F-8292-9C819DD3B7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BE4-4A6F-8292-9C819DD3B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graphique1!$B$23:$L$23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graphique1!$B$24:$L$24</c:f>
              <c:numCache>
                <c:formatCode>#\ ##0.0</c:formatCode>
                <c:ptCount val="11"/>
                <c:pt idx="0">
                  <c:v>-22.952597337603834</c:v>
                </c:pt>
                <c:pt idx="1">
                  <c:v>10.397252827199964</c:v>
                </c:pt>
                <c:pt idx="2">
                  <c:v>-17.781208033894927</c:v>
                </c:pt>
                <c:pt idx="3">
                  <c:v>-32.494213738839107</c:v>
                </c:pt>
                <c:pt idx="4">
                  <c:v>-24.10304267258698</c:v>
                </c:pt>
                <c:pt idx="5">
                  <c:v>-21.356279703001519</c:v>
                </c:pt>
                <c:pt idx="6">
                  <c:v>-110.57931285800953</c:v>
                </c:pt>
                <c:pt idx="7">
                  <c:v>-86.91327634026743</c:v>
                </c:pt>
                <c:pt idx="8">
                  <c:v>-140.57951541862519</c:v>
                </c:pt>
                <c:pt idx="9">
                  <c:v>-35.023283945062303</c:v>
                </c:pt>
                <c:pt idx="10">
                  <c:v>100.72147800000005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08-48F6-AEBE-ACFFB5CE54A2}"/>
            </c:ext>
          </c:extLst>
        </c:ser>
        <c:ser>
          <c:idx val="1"/>
          <c:order val="1"/>
          <c:tx>
            <c:strRef>
              <c:f>graphique1!$A$25</c:f>
              <c:strCache>
                <c:ptCount val="1"/>
                <c:pt idx="0">
                  <c:v>Presse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BE4-4A6F-8292-9C819DD3B7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BE4-4A6F-8292-9C819DD3B7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BE4-4A6F-8292-9C819DD3B7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BE4-4A6F-8292-9C819DD3B7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BE4-4A6F-8292-9C819DD3B7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BE4-4A6F-8292-9C819DD3B7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BE4-4A6F-8292-9C819DD3B7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BE4-4A6F-8292-9C819DD3B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graphique1!$B$23:$L$23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graphique1!$B$25:$L$25</c:f>
              <c:numCache>
                <c:formatCode>#\ ##0.0</c:formatCode>
                <c:ptCount val="11"/>
                <c:pt idx="0">
                  <c:v>-3.0850265238714769</c:v>
                </c:pt>
                <c:pt idx="1">
                  <c:v>13.91543160919997</c:v>
                </c:pt>
                <c:pt idx="2">
                  <c:v>-5.2699118897418202</c:v>
                </c:pt>
                <c:pt idx="3">
                  <c:v>11.607240146053016</c:v>
                </c:pt>
                <c:pt idx="4">
                  <c:v>-38.198678887258694</c:v>
                </c:pt>
                <c:pt idx="5">
                  <c:v>-23.048874603144327</c:v>
                </c:pt>
                <c:pt idx="6">
                  <c:v>17.906452619905224</c:v>
                </c:pt>
                <c:pt idx="7">
                  <c:v>38.183895381314983</c:v>
                </c:pt>
                <c:pt idx="8">
                  <c:v>25.906393414503697</c:v>
                </c:pt>
                <c:pt idx="9">
                  <c:v>82.745316134854789</c:v>
                </c:pt>
                <c:pt idx="10">
                  <c:v>87.340339999999998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08-48F6-AEBE-ACFFB5CE54A2}"/>
            </c:ext>
          </c:extLst>
        </c:ser>
        <c:ser>
          <c:idx val="2"/>
          <c:order val="2"/>
          <c:tx>
            <c:strRef>
              <c:f>graphique1!$A$26</c:f>
              <c:strCache>
                <c:ptCount val="1"/>
                <c:pt idx="0">
                  <c:v>Phono-vidéogrammes**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BE4-4A6F-8292-9C819DD3B7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E4-4A6F-8292-9C819DD3B7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E4-4A6F-8292-9C819DD3B7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E4-4A6F-8292-9C819DD3B7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E4-4A6F-8292-9C819DD3B7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BE4-4A6F-8292-9C819DD3B7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BE4-4A6F-8292-9C819DD3B7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BE4-4A6F-8292-9C819DD3B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graphique1!$B$23:$L$23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graphique1!$B$26:$L$26</c:f>
              <c:numCache>
                <c:formatCode>#\ ##0.0</c:formatCode>
                <c:ptCount val="11"/>
                <c:pt idx="0">
                  <c:v>-151.41310179161241</c:v>
                </c:pt>
                <c:pt idx="1">
                  <c:v>-188.29379686739992</c:v>
                </c:pt>
                <c:pt idx="2">
                  <c:v>-255.23116011245145</c:v>
                </c:pt>
                <c:pt idx="3">
                  <c:v>-187.09295287710643</c:v>
                </c:pt>
                <c:pt idx="4">
                  <c:v>-102.14422506505787</c:v>
                </c:pt>
                <c:pt idx="5">
                  <c:v>-84.811358989232986</c:v>
                </c:pt>
                <c:pt idx="6">
                  <c:v>-44.189019824454931</c:v>
                </c:pt>
                <c:pt idx="7">
                  <c:v>29.218935393202059</c:v>
                </c:pt>
                <c:pt idx="8">
                  <c:v>-66.189564105401587</c:v>
                </c:pt>
                <c:pt idx="9">
                  <c:v>-33.461901528381759</c:v>
                </c:pt>
                <c:pt idx="10">
                  <c:v>0.38817799999998215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708-48F6-AEBE-ACFFB5CE54A2}"/>
            </c:ext>
          </c:extLst>
        </c:ser>
        <c:ser>
          <c:idx val="4"/>
          <c:order val="3"/>
          <c:tx>
            <c:strRef>
              <c:f>graphique1!$A$28</c:f>
              <c:strCache>
                <c:ptCount val="1"/>
                <c:pt idx="0">
                  <c:v>Instruments de musique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BE4-4A6F-8292-9C819DD3B7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BE4-4A6F-8292-9C819DD3B79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BE4-4A6F-8292-9C819DD3B79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BE4-4A6F-8292-9C819DD3B794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BE4-4A6F-8292-9C819DD3B79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BE4-4A6F-8292-9C819DD3B794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BE4-4A6F-8292-9C819DD3B79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BE4-4A6F-8292-9C819DD3B79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graphique1!$B$23:$L$23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graphique1!$B$28:$L$28</c:f>
              <c:numCache>
                <c:formatCode>#\ ##0.0</c:formatCode>
                <c:ptCount val="11"/>
                <c:pt idx="0">
                  <c:v>-101.31227104393957</c:v>
                </c:pt>
                <c:pt idx="1">
                  <c:v>-114.16653999999994</c:v>
                </c:pt>
                <c:pt idx="2">
                  <c:v>-117.0061824183033</c:v>
                </c:pt>
                <c:pt idx="3">
                  <c:v>-106.004709193949</c:v>
                </c:pt>
                <c:pt idx="4">
                  <c:v>-102.31276463716216</c:v>
                </c:pt>
                <c:pt idx="5">
                  <c:v>-67.956891168556439</c:v>
                </c:pt>
                <c:pt idx="6">
                  <c:v>-93.342377526255945</c:v>
                </c:pt>
                <c:pt idx="7">
                  <c:v>-113.54829583738859</c:v>
                </c:pt>
                <c:pt idx="8">
                  <c:v>-126.3008414785163</c:v>
                </c:pt>
                <c:pt idx="9">
                  <c:v>-43.150346905975141</c:v>
                </c:pt>
                <c:pt idx="10">
                  <c:v>-29.618531999999988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708-48F6-AEBE-ACFFB5CE5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7162848"/>
        <c:axId val="277159008"/>
      </c:lineChart>
      <c:lineChart>
        <c:grouping val="standard"/>
        <c:varyColors val="0"/>
        <c:ser>
          <c:idx val="5"/>
          <c:order val="4"/>
          <c:tx>
            <c:strRef>
              <c:f>graphique1!$A$29</c:f>
              <c:strCache>
                <c:ptCount val="1"/>
                <c:pt idx="0">
                  <c:v>Objets d'art, de collection et anciens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19-4D2E-9FCC-031AFCD0B8B3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19-4D2E-9FCC-031AFCD0B8B3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19-4D2E-9FCC-031AFCD0B8B3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19-4D2E-9FCC-031AFCD0B8B3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19-4D2E-9FCC-031AFCD0B8B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19-4D2E-9FCC-031AFCD0B8B3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19-4D2E-9FCC-031AFCD0B8B3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19-4D2E-9FCC-031AFCD0B8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graphique1!$B$23:$L$23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cat>
          <c:val>
            <c:numRef>
              <c:f>graphique1!$B$29:$L$29</c:f>
              <c:numCache>
                <c:formatCode>#\ ##0.0</c:formatCode>
                <c:ptCount val="11"/>
                <c:pt idx="0">
                  <c:v>270.24205471724417</c:v>
                </c:pt>
                <c:pt idx="1">
                  <c:v>702.8383807908001</c:v>
                </c:pt>
                <c:pt idx="2">
                  <c:v>1470.6958032052639</c:v>
                </c:pt>
                <c:pt idx="3">
                  <c:v>655.51158905627278</c:v>
                </c:pt>
                <c:pt idx="4">
                  <c:v>552.8922163429537</c:v>
                </c:pt>
                <c:pt idx="5">
                  <c:v>849.7875321138639</c:v>
                </c:pt>
                <c:pt idx="6">
                  <c:v>299.27371010265404</c:v>
                </c:pt>
                <c:pt idx="7">
                  <c:v>445.21167859453931</c:v>
                </c:pt>
                <c:pt idx="8">
                  <c:v>703.71076675385825</c:v>
                </c:pt>
                <c:pt idx="9">
                  <c:v>338.7690272814109</c:v>
                </c:pt>
                <c:pt idx="10">
                  <c:v>-87.549987000000101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708-48F6-AEBE-ACFFB5CE54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510368"/>
        <c:axId val="84509888"/>
      </c:lineChart>
      <c:catAx>
        <c:axId val="277162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7159008"/>
        <c:crosses val="autoZero"/>
        <c:auto val="1"/>
        <c:lblAlgn val="ctr"/>
        <c:lblOffset val="100"/>
        <c:noMultiLvlLbl val="0"/>
      </c:catAx>
      <c:valAx>
        <c:axId val="277159008"/>
        <c:scaling>
          <c:orientation val="minMax"/>
          <c:max val="105"/>
          <c:min val="-2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7162848"/>
        <c:crosses val="autoZero"/>
        <c:crossBetween val="between"/>
        <c:majorUnit val="36.5"/>
      </c:valAx>
      <c:valAx>
        <c:axId val="84509888"/>
        <c:scaling>
          <c:orientation val="minMax"/>
          <c:max val="1480"/>
          <c:min val="-9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 sz="900" b="0">
                    <a:solidFill>
                      <a:schemeClr val="accent6"/>
                    </a:solidFill>
                  </a:rPr>
                  <a:t>Objets</a:t>
                </a:r>
                <a:r>
                  <a:rPr lang="fr-FR" sz="900" b="0" baseline="0">
                    <a:solidFill>
                      <a:schemeClr val="accent6"/>
                    </a:solidFill>
                  </a:rPr>
                  <a:t> d'art, de collection et anciens (axe secondaire)</a:t>
                </a:r>
                <a:endParaRPr lang="fr-FR" sz="900" b="0">
                  <a:solidFill>
                    <a:schemeClr val="accent6"/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4510368"/>
        <c:crosses val="max"/>
        <c:crossBetween val="between"/>
        <c:majorUnit val="157"/>
      </c:valAx>
      <c:catAx>
        <c:axId val="84510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450988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5313060606060609"/>
          <c:y val="0.10827929292929293"/>
          <c:w val="0.13532393939393939"/>
          <c:h val="0.86390656565656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2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Répartition par langue étrangère de droits de traduction des cessions et coéditions de livres en français</a:t>
            </a:r>
            <a:endParaRPr lang="fr-FR" sz="1200"/>
          </a:p>
        </c:rich>
      </c:tx>
      <c:layout>
        <c:manualLayout>
          <c:xMode val="edge"/>
          <c:yMode val="edge"/>
          <c:x val="7.8172608282777098E-2"/>
          <c:y val="2.213666456242466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graphique2!$A$6</c:f>
              <c:strCache>
                <c:ptCount val="1"/>
                <c:pt idx="0">
                  <c:v>Espagnol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graphique2!$B$6</c:f>
              <c:numCache>
                <c:formatCode>0%</c:formatCode>
                <c:ptCount val="1"/>
                <c:pt idx="0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4-4840-B40D-CC3949ECE0F8}"/>
            </c:ext>
          </c:extLst>
        </c:ser>
        <c:ser>
          <c:idx val="1"/>
          <c:order val="1"/>
          <c:tx>
            <c:strRef>
              <c:f>graphique2!$A$7</c:f>
              <c:strCache>
                <c:ptCount val="1"/>
                <c:pt idx="0">
                  <c:v>Italien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graphique2!$B$7</c:f>
              <c:numCache>
                <c:formatCode>0%</c:formatCode>
                <c:ptCount val="1"/>
                <c:pt idx="0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04-4840-B40D-CC3949ECE0F8}"/>
            </c:ext>
          </c:extLst>
        </c:ser>
        <c:ser>
          <c:idx val="2"/>
          <c:order val="2"/>
          <c:tx>
            <c:strRef>
              <c:f>graphique2!$A$8</c:f>
              <c:strCache>
                <c:ptCount val="1"/>
                <c:pt idx="0">
                  <c:v>Chinois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graphique2!$B$8</c:f>
              <c:numCache>
                <c:formatCode>0%</c:formatCode>
                <c:ptCount val="1"/>
                <c:pt idx="0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204-4840-B40D-CC3949ECE0F8}"/>
            </c:ext>
          </c:extLst>
        </c:ser>
        <c:ser>
          <c:idx val="3"/>
          <c:order val="3"/>
          <c:tx>
            <c:strRef>
              <c:f>graphique2!$A$9</c:f>
              <c:strCache>
                <c:ptCount val="1"/>
                <c:pt idx="0">
                  <c:v>Allemand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graphique2!$B$9</c:f>
              <c:numCache>
                <c:formatCode>0%</c:formatCode>
                <c:ptCount val="1"/>
                <c:pt idx="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204-4840-B40D-CC3949ECE0F8}"/>
            </c:ext>
          </c:extLst>
        </c:ser>
        <c:ser>
          <c:idx val="4"/>
          <c:order val="4"/>
          <c:tx>
            <c:strRef>
              <c:f>graphique2!$A$10</c:f>
              <c:strCache>
                <c:ptCount val="1"/>
                <c:pt idx="0">
                  <c:v>Anglais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graphique2!$B$10</c:f>
              <c:numCache>
                <c:formatCode>0%</c:formatCode>
                <c:ptCount val="1"/>
                <c:pt idx="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204-4840-B40D-CC3949ECE0F8}"/>
            </c:ext>
          </c:extLst>
        </c:ser>
        <c:ser>
          <c:idx val="5"/>
          <c:order val="5"/>
          <c:tx>
            <c:strRef>
              <c:f>graphique2!$A$11</c:f>
              <c:strCache>
                <c:ptCount val="1"/>
                <c:pt idx="0">
                  <c:v>Portugais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graphique2!$B$11</c:f>
              <c:numCache>
                <c:formatCode>0%</c:formatCode>
                <c:ptCount val="1"/>
                <c:pt idx="0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204-4840-B40D-CC3949ECE0F8}"/>
            </c:ext>
          </c:extLst>
        </c:ser>
        <c:ser>
          <c:idx val="6"/>
          <c:order val="6"/>
          <c:tx>
            <c:strRef>
              <c:f>graphique2!$A$12</c:f>
              <c:strCache>
                <c:ptCount val="1"/>
                <c:pt idx="0">
                  <c:v>Coréen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graphique2!$B$12</c:f>
              <c:numCache>
                <c:formatCode>0%</c:formatCode>
                <c:ptCount val="1"/>
                <c:pt idx="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204-4840-B40D-CC3949ECE0F8}"/>
            </c:ext>
          </c:extLst>
        </c:ser>
        <c:ser>
          <c:idx val="7"/>
          <c:order val="7"/>
          <c:tx>
            <c:strRef>
              <c:f>graphique2!$A$13</c:f>
              <c:strCache>
                <c:ptCount val="1"/>
                <c:pt idx="0">
                  <c:v>Néerlandais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graphique2!$B$13</c:f>
              <c:numCache>
                <c:formatCode>0%</c:formatCode>
                <c:ptCount val="1"/>
                <c:pt idx="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7204-4840-B40D-CC3949ECE0F8}"/>
            </c:ext>
          </c:extLst>
        </c:ser>
        <c:ser>
          <c:idx val="8"/>
          <c:order val="8"/>
          <c:tx>
            <c:strRef>
              <c:f>graphique2!$A$14</c:f>
              <c:strCache>
                <c:ptCount val="1"/>
                <c:pt idx="0">
                  <c:v>Portugais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graphique2!$B$14</c:f>
              <c:numCache>
                <c:formatCode>0%</c:formatCode>
                <c:ptCount val="1"/>
                <c:pt idx="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204-4840-B40D-CC3949ECE0F8}"/>
            </c:ext>
          </c:extLst>
        </c:ser>
        <c:ser>
          <c:idx val="9"/>
          <c:order val="9"/>
          <c:tx>
            <c:strRef>
              <c:f>graphique2!$A$15</c:f>
              <c:strCache>
                <c:ptCount val="1"/>
                <c:pt idx="0">
                  <c:v>Russe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graphique2!$B$15</c:f>
              <c:numCache>
                <c:formatCode>0%</c:formatCode>
                <c:ptCount val="1"/>
                <c:pt idx="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204-4840-B40D-CC3949ECE0F8}"/>
            </c:ext>
          </c:extLst>
        </c:ser>
        <c:ser>
          <c:idx val="10"/>
          <c:order val="10"/>
          <c:tx>
            <c:strRef>
              <c:f>graphique2!$A$16</c:f>
              <c:strCache>
                <c:ptCount val="1"/>
                <c:pt idx="0">
                  <c:v>Turc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graphique2!$B$16</c:f>
              <c:numCache>
                <c:formatCode>0%</c:formatCode>
                <c:ptCount val="1"/>
                <c:pt idx="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204-4840-B40D-CC3949ECE0F8}"/>
            </c:ext>
          </c:extLst>
        </c:ser>
        <c:ser>
          <c:idx val="11"/>
          <c:order val="11"/>
          <c:tx>
            <c:strRef>
              <c:f>graphique2!$A$17</c:f>
              <c:strCache>
                <c:ptCount val="1"/>
                <c:pt idx="0">
                  <c:v>Autres langues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graphique2!$B$17</c:f>
              <c:numCache>
                <c:formatCode>0%</c:formatCode>
                <c:ptCount val="1"/>
                <c:pt idx="0">
                  <c:v>0.29999999999999971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204-4840-B40D-CC3949ECE0F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55738303"/>
        <c:axId val="2055736383"/>
      </c:barChart>
      <c:catAx>
        <c:axId val="205573830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5736383"/>
        <c:crosses val="autoZero"/>
        <c:auto val="1"/>
        <c:lblAlgn val="ctr"/>
        <c:lblOffset val="100"/>
        <c:noMultiLvlLbl val="0"/>
      </c:catAx>
      <c:valAx>
        <c:axId val="20557363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57383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1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  <a:effectLst/>
              </a:rPr>
              <a:t>Répartition par langue des acquisitions de droits de traduction de livres étrangers vers le français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graphique2!$F$6</c:f>
              <c:strCache>
                <c:ptCount val="1"/>
                <c:pt idx="0">
                  <c:v>Anglais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graphique2!$G$6</c:f>
              <c:numCache>
                <c:formatCode>0.0%</c:formatCode>
                <c:ptCount val="1"/>
                <c:pt idx="0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60-4D93-840F-AAC1E1F5A58E}"/>
            </c:ext>
          </c:extLst>
        </c:ser>
        <c:ser>
          <c:idx val="1"/>
          <c:order val="1"/>
          <c:tx>
            <c:strRef>
              <c:f>graphique2!$F$7</c:f>
              <c:strCache>
                <c:ptCount val="1"/>
                <c:pt idx="0">
                  <c:v>Japonais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graphique2!$G$7</c:f>
              <c:numCache>
                <c:formatCode>0.0%</c:formatCode>
                <c:ptCount val="1"/>
                <c:pt idx="0">
                  <c:v>0.19500000000000001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60-4D93-840F-AAC1E1F5A58E}"/>
            </c:ext>
          </c:extLst>
        </c:ser>
        <c:ser>
          <c:idx val="2"/>
          <c:order val="2"/>
          <c:tx>
            <c:strRef>
              <c:f>graphique2!$F$8</c:f>
              <c:strCache>
                <c:ptCount val="1"/>
                <c:pt idx="0">
                  <c:v>Allemand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graphique2!$G$8</c:f>
              <c:numCache>
                <c:formatCode>0.0%</c:formatCode>
                <c:ptCount val="1"/>
                <c:pt idx="0">
                  <c:v>4.3999999999999997E-2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60-4D93-840F-AAC1E1F5A58E}"/>
            </c:ext>
          </c:extLst>
        </c:ser>
        <c:ser>
          <c:idx val="3"/>
          <c:order val="3"/>
          <c:tx>
            <c:strRef>
              <c:f>graphique2!$F$9</c:f>
              <c:strCache>
                <c:ptCount val="1"/>
                <c:pt idx="0">
                  <c:v>Italien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graphique2!$G$9</c:f>
              <c:numCache>
                <c:formatCode>0.0%</c:formatCode>
                <c:ptCount val="1"/>
                <c:pt idx="0">
                  <c:v>3.7999999999999999E-2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760-4D93-840F-AAC1E1F5A58E}"/>
            </c:ext>
          </c:extLst>
        </c:ser>
        <c:ser>
          <c:idx val="4"/>
          <c:order val="4"/>
          <c:tx>
            <c:strRef>
              <c:f>graphique2!$F$10</c:f>
              <c:strCache>
                <c:ptCount val="1"/>
                <c:pt idx="0">
                  <c:v>Espagnol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graphique2!$G$10</c:f>
              <c:numCache>
                <c:formatCode>0.0%</c:formatCode>
                <c:ptCount val="1"/>
                <c:pt idx="0">
                  <c:v>3.3000000000000002E-2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60-4D93-840F-AAC1E1F5A58E}"/>
            </c:ext>
          </c:extLst>
        </c:ser>
        <c:ser>
          <c:idx val="5"/>
          <c:order val="5"/>
          <c:tx>
            <c:strRef>
              <c:f>graphique2!$F$11</c:f>
              <c:strCache>
                <c:ptCount val="1"/>
                <c:pt idx="0">
                  <c:v>Coréen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graphique2!$G$11</c:f>
              <c:numCache>
                <c:formatCode>0.0%</c:formatCode>
                <c:ptCount val="1"/>
                <c:pt idx="0">
                  <c:v>1.4999999999999999E-2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760-4D93-840F-AAC1E1F5A58E}"/>
            </c:ext>
          </c:extLst>
        </c:ser>
        <c:ser>
          <c:idx val="6"/>
          <c:order val="6"/>
          <c:tx>
            <c:strRef>
              <c:f>graphique2!$F$12</c:f>
              <c:strCache>
                <c:ptCount val="1"/>
                <c:pt idx="0">
                  <c:v>Russe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graphique2!$G$12</c:f>
              <c:numCache>
                <c:formatCode>0.0%</c:formatCode>
                <c:ptCount val="1"/>
                <c:pt idx="0">
                  <c:v>8.9999999999999993E-3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60-4D93-840F-AAC1E1F5A58E}"/>
            </c:ext>
          </c:extLst>
        </c:ser>
        <c:ser>
          <c:idx val="7"/>
          <c:order val="7"/>
          <c:tx>
            <c:strRef>
              <c:f>graphique2!$F$13</c:f>
              <c:strCache>
                <c:ptCount val="1"/>
                <c:pt idx="0">
                  <c:v>Autres langues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graphique2!$G$13</c:f>
              <c:numCache>
                <c:formatCode>0.0%</c:formatCode>
                <c:ptCount val="1"/>
                <c:pt idx="0">
                  <c:v>8.5999999999999965E-2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760-4D93-840F-AAC1E1F5A5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2055794463"/>
        <c:axId val="2055802623"/>
      </c:barChart>
      <c:catAx>
        <c:axId val="2055794463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2055802623"/>
        <c:crosses val="autoZero"/>
        <c:auto val="1"/>
        <c:lblAlgn val="ctr"/>
        <c:lblOffset val="100"/>
        <c:noMultiLvlLbl val="0"/>
      </c:catAx>
      <c:valAx>
        <c:axId val="20558026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57944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graphique3!$A$5</c:f>
              <c:strCache>
                <c:ptCount val="1"/>
                <c:pt idx="0">
                  <c:v>Nombre de nouvelles sorties* (unités)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8323372275480462E-2"/>
                  <c:y val="4.8069159029431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8F-43D2-84A1-4807B4581B7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60-47E5-8CBC-C9C260842D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60-47E5-8CBC-C9C260842D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60-47E5-8CBC-C9C260842D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60-47E5-8CBC-C9C260842DF1}"/>
                </c:ext>
              </c:extLst>
            </c:dLbl>
            <c:dLbl>
              <c:idx val="5"/>
              <c:layout>
                <c:manualLayout>
                  <c:x val="-3.4029119940178001E-2"/>
                  <c:y val="-5.20749222818846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8F-43D2-84A1-4807B4581B7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0-47E5-8CBC-C9C260842D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60-47E5-8CBC-C9C260842D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60-47E5-8CBC-C9C260842DF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D2-44CB-9ABD-D9898907B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graphique3!$B$4:$L$4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graphique3!$B$5:$L$5</c:f>
              <c:numCache>
                <c:formatCode>#,##0</c:formatCode>
                <c:ptCount val="11"/>
                <c:pt idx="0">
                  <c:v>1932</c:v>
                </c:pt>
                <c:pt idx="1">
                  <c:v>2114</c:v>
                </c:pt>
                <c:pt idx="2">
                  <c:v>2236</c:v>
                </c:pt>
                <c:pt idx="3">
                  <c:v>2187</c:v>
                </c:pt>
                <c:pt idx="4">
                  <c:v>2744</c:v>
                </c:pt>
                <c:pt idx="5">
                  <c:v>2910</c:v>
                </c:pt>
                <c:pt idx="6">
                  <c:v>2766</c:v>
                </c:pt>
                <c:pt idx="7">
                  <c:v>1672</c:v>
                </c:pt>
                <c:pt idx="8">
                  <c:v>1850</c:v>
                </c:pt>
                <c:pt idx="9">
                  <c:v>2943</c:v>
                </c:pt>
                <c:pt idx="10">
                  <c:v>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7-4B81-880D-E19C2DDD1BC0}"/>
            </c:ext>
          </c:extLst>
        </c:ser>
        <c:ser>
          <c:idx val="1"/>
          <c:order val="1"/>
          <c:tx>
            <c:strRef>
              <c:f>graphique3!$A$6</c:f>
              <c:strCache>
                <c:ptCount val="1"/>
                <c:pt idx="0">
                  <c:v>Recettes en salles étrangères (millions d'euros constants)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264369161743862E-2"/>
                  <c:y val="4.0057632524526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8F-43D2-84A1-4807B4581B7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60-47E5-8CBC-C9C260842DF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60-47E5-8CBC-C9C260842DF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60-47E5-8CBC-C9C260842DF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60-47E5-8CBC-C9C260842DF1}"/>
                </c:ext>
              </c:extLst>
            </c:dLbl>
            <c:dLbl>
              <c:idx val="5"/>
              <c:layout>
                <c:manualLayout>
                  <c:x val="-3.6646744550960925E-2"/>
                  <c:y val="5.60806855343372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8F-43D2-84A1-4807B4581B75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60-47E5-8CBC-C9C260842DF1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60-47E5-8CBC-C9C260842DF1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060-47E5-8CBC-C9C260842DF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2-44CB-9ABD-D9898907BA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graphique3!$B$4:$L$4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graphique3!$B$6:$L$6</c:f>
              <c:numCache>
                <c:formatCode>0.0</c:formatCode>
                <c:ptCount val="11"/>
                <c:pt idx="0">
                  <c:v>364.98237841103617</c:v>
                </c:pt>
                <c:pt idx="1">
                  <c:v>827.6158542688421</c:v>
                </c:pt>
                <c:pt idx="2">
                  <c:v>753.24549999999999</c:v>
                </c:pt>
                <c:pt idx="3">
                  <c:v>311.73113348619279</c:v>
                </c:pt>
                <c:pt idx="4">
                  <c:v>568.71439834433818</c:v>
                </c:pt>
                <c:pt idx="5">
                  <c:v>309.85714285714283</c:v>
                </c:pt>
                <c:pt idx="6">
                  <c:v>319.41972367794187</c:v>
                </c:pt>
                <c:pt idx="7">
                  <c:v>116.61658767772511</c:v>
                </c:pt>
                <c:pt idx="8">
                  <c:v>126.56528603268943</c:v>
                </c:pt>
                <c:pt idx="9">
                  <c:v>213.23132234303753</c:v>
                </c:pt>
                <c:pt idx="10">
                  <c:v>271.39999999999998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7-4B81-880D-E19C2DDD1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2866808"/>
        <c:axId val="432865824"/>
      </c:lineChart>
      <c:catAx>
        <c:axId val="432866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2865824"/>
        <c:crosses val="autoZero"/>
        <c:auto val="1"/>
        <c:lblAlgn val="ctr"/>
        <c:lblOffset val="100"/>
        <c:noMultiLvlLbl val="0"/>
      </c:catAx>
      <c:valAx>
        <c:axId val="432865824"/>
        <c:scaling>
          <c:orientation val="minMax"/>
          <c:max val="3250"/>
          <c:min val="1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32866808"/>
        <c:crosses val="autoZero"/>
        <c:crossBetween val="between"/>
        <c:majorUnit val="314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242454</xdr:colOff>
      <xdr:row>38</xdr:row>
      <xdr:rowOff>77931</xdr:rowOff>
    </xdr:from>
    <xdr:to>
      <xdr:col>12</xdr:col>
      <xdr:colOff>1772</xdr:colOff>
      <xdr:row>65</xdr:row>
      <xdr:rowOff>63409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5B77F13D-B1B8-4375-9303-A14575B232F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233795</xdr:colOff>
      <xdr:row>66</xdr:row>
      <xdr:rowOff>25978</xdr:rowOff>
    </xdr:from>
    <xdr:to>
      <xdr:col>11</xdr:col>
      <xdr:colOff>408750</xdr:colOff>
      <xdr:row>93</xdr:row>
      <xdr:rowOff>11455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8D9D2D75-6DF0-4F37-A9D6-174330C5281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216477</xdr:colOff>
      <xdr:row>93</xdr:row>
      <xdr:rowOff>129887</xdr:rowOff>
    </xdr:from>
    <xdr:to>
      <xdr:col>11</xdr:col>
      <xdr:colOff>391432</xdr:colOff>
      <xdr:row>120</xdr:row>
      <xdr:rowOff>115365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116DA432-3627-450D-A257-68AD2BE24E0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82826</xdr:colOff>
      <xdr:row>22</xdr:row>
      <xdr:rowOff>53006</xdr:rowOff>
    </xdr:from>
    <xdr:to>
      <xdr:col>8</xdr:col>
      <xdr:colOff>261831</xdr:colOff>
      <xdr:row>47</xdr:row>
      <xdr:rowOff>132898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D18C014-6FB7-196D-2BB0-71A1D87239D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91110</xdr:colOff>
      <xdr:row>49</xdr:row>
      <xdr:rowOff>33119</xdr:rowOff>
    </xdr:from>
    <xdr:to>
      <xdr:col>8</xdr:col>
      <xdr:colOff>266660</xdr:colOff>
      <xdr:row>74</xdr:row>
      <xdr:rowOff>113010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E49E8DC7-A04D-451B-9711-CA167381522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60612</xdr:colOff>
      <xdr:row>13</xdr:row>
      <xdr:rowOff>13854</xdr:rowOff>
    </xdr:from>
    <xdr:to>
      <xdr:col>7</xdr:col>
      <xdr:colOff>17317</xdr:colOff>
      <xdr:row>35</xdr:row>
      <xdr:rowOff>86591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zoomScale="115" zoomScaleNormal="115" workbookViewId="0">
      <selection activeCell="B6" sqref="B6"/>
    </sheetView>
  </sheetViews>
  <sheetFormatPr baseColWidth="10" defaultRowHeight="11.25" x14ac:dyDescent="0.2"/>
  <cols>
    <col min="1" max="1" width="17.7109375" style="7" bestFit="1" customWidth="1"/>
    <col min="2" max="2" width="58.5703125" style="7" bestFit="1" customWidth="1"/>
    <col min="3" max="16384" width="11.42578125" style="7"/>
  </cols>
  <sheetData>
    <row r="1" spans="1:2" x14ac:dyDescent="0.2">
      <c r="A1" s="8" t="s">
        <v>25</v>
      </c>
    </row>
    <row r="3" spans="1:2" x14ac:dyDescent="0.2">
      <c r="B3" s="23" t="s">
        <v>45</v>
      </c>
    </row>
    <row r="4" spans="1:2" x14ac:dyDescent="0.2">
      <c r="B4" s="45" t="s">
        <v>51</v>
      </c>
    </row>
    <row r="5" spans="1:2" x14ac:dyDescent="0.2">
      <c r="B5" s="45" t="s">
        <v>44</v>
      </c>
    </row>
    <row r="6" spans="1:2" x14ac:dyDescent="0.2">
      <c r="B6" s="45" t="s">
        <v>38</v>
      </c>
    </row>
  </sheetData>
  <hyperlinks>
    <hyperlink ref="B3" location="tableau1!A1" display="Tableau 1 - Échanges extérieurs de produits culturels en 2023" xr:uid="{00000000-0004-0000-0000-000000000000}"/>
    <hyperlink ref="B4" location="graphique1!A36" display="Graphique 1 - Échanges de biens culturels, 2013-2023" xr:uid="{00000000-0004-0000-0000-000001000000}"/>
    <hyperlink ref="B6" location="graphique3!A11" display="Graphique 3 - Diffusion des films français en salle à l'international, 2012-2022" xr:uid="{00000000-0004-0000-0000-000002000000}"/>
    <hyperlink ref="B5" location="graphique2!A20" display="Graphique 2 - Cessions, coéditions et acquisitions de droits de traduction en 2023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6"/>
  <sheetViews>
    <sheetView zoomScale="110" zoomScaleNormal="110" workbookViewId="0"/>
  </sheetViews>
  <sheetFormatPr baseColWidth="10" defaultRowHeight="11.25" x14ac:dyDescent="0.2"/>
  <cols>
    <col min="1" max="1" width="26.7109375" style="4" bestFit="1" customWidth="1"/>
    <col min="2" max="2" width="14.7109375" style="1" bestFit="1" customWidth="1"/>
    <col min="3" max="3" width="15.85546875" style="1" bestFit="1" customWidth="1"/>
    <col min="4" max="4" width="15" style="1" bestFit="1" customWidth="1"/>
    <col min="5" max="5" width="15.85546875" style="1" bestFit="1" customWidth="1"/>
    <col min="6" max="6" width="20.28515625" style="1" bestFit="1" customWidth="1"/>
    <col min="7" max="7" width="8.7109375" style="1" customWidth="1"/>
    <col min="8" max="8" width="8" style="1" customWidth="1"/>
    <col min="9" max="16384" width="11.42578125" style="1"/>
  </cols>
  <sheetData>
    <row r="1" spans="1:10" x14ac:dyDescent="0.2">
      <c r="A1" s="2" t="s">
        <v>45</v>
      </c>
    </row>
    <row r="2" spans="1:10" x14ac:dyDescent="0.2">
      <c r="A2" s="3" t="s">
        <v>34</v>
      </c>
    </row>
    <row r="4" spans="1:10" x14ac:dyDescent="0.2">
      <c r="B4" s="30" t="s">
        <v>47</v>
      </c>
      <c r="C4" s="58" t="s">
        <v>48</v>
      </c>
      <c r="D4" s="57" t="s">
        <v>49</v>
      </c>
      <c r="E4" s="58" t="s">
        <v>48</v>
      </c>
      <c r="F4" s="32" t="s">
        <v>50</v>
      </c>
      <c r="G4" s="85" t="s">
        <v>0</v>
      </c>
      <c r="H4" s="86"/>
    </row>
    <row r="5" spans="1:10" x14ac:dyDescent="0.2">
      <c r="B5" s="31"/>
      <c r="C5" s="75" t="s">
        <v>27</v>
      </c>
      <c r="D5" s="31"/>
      <c r="E5" s="75" t="s">
        <v>27</v>
      </c>
      <c r="F5" s="25"/>
      <c r="G5" s="6">
        <v>2023</v>
      </c>
      <c r="H5" s="24">
        <v>2024</v>
      </c>
    </row>
    <row r="6" spans="1:10" x14ac:dyDescent="0.2">
      <c r="A6" s="33" t="s">
        <v>1</v>
      </c>
      <c r="B6" s="52">
        <v>1612.313453</v>
      </c>
      <c r="C6" s="70">
        <v>-6.140357423233878</v>
      </c>
      <c r="D6" s="52">
        <v>1699.8634400000001</v>
      </c>
      <c r="E6" s="73">
        <v>22.584314304536225</v>
      </c>
      <c r="F6" s="26">
        <f>B6/D6</f>
        <v>0.94849587035062055</v>
      </c>
      <c r="G6" s="55">
        <v>331.10282899999993</v>
      </c>
      <c r="H6" s="29">
        <f>B6-D6</f>
        <v>-87.549987000000101</v>
      </c>
      <c r="J6" s="61"/>
    </row>
    <row r="7" spans="1:10" x14ac:dyDescent="0.2">
      <c r="A7" s="4" t="s">
        <v>2</v>
      </c>
      <c r="B7" s="53">
        <v>859.58127200000001</v>
      </c>
      <c r="C7" s="71">
        <v>-0.23372777953686308</v>
      </c>
      <c r="D7" s="53">
        <v>758.85979399999997</v>
      </c>
      <c r="E7" s="71">
        <v>-15.289355352902046</v>
      </c>
      <c r="F7" s="26">
        <f t="shared" ref="F7:F11" si="0">B7/D7</f>
        <v>1.1327273875837993</v>
      </c>
      <c r="G7" s="55">
        <v>-34.230722000000014</v>
      </c>
      <c r="H7" s="29">
        <f t="shared" ref="H7:H11" si="1">B7-D7</f>
        <v>100.72147800000005</v>
      </c>
      <c r="J7" s="61"/>
    </row>
    <row r="8" spans="1:10" x14ac:dyDescent="0.2">
      <c r="A8" s="4" t="s">
        <v>3</v>
      </c>
      <c r="B8" s="53">
        <v>375.023481</v>
      </c>
      <c r="C8" s="71">
        <v>-16.689576117112281</v>
      </c>
      <c r="D8" s="53">
        <v>374.63530300000002</v>
      </c>
      <c r="E8" s="71">
        <v>-22.412720324754464</v>
      </c>
      <c r="F8" s="26">
        <f t="shared" si="0"/>
        <v>1.001036149014499</v>
      </c>
      <c r="G8" s="55">
        <v>-32.704673000000014</v>
      </c>
      <c r="H8" s="29">
        <f t="shared" si="1"/>
        <v>0.38817799999998215</v>
      </c>
      <c r="J8" s="61"/>
    </row>
    <row r="9" spans="1:10" x14ac:dyDescent="0.2">
      <c r="A9" s="4" t="s">
        <v>4</v>
      </c>
      <c r="B9" s="53">
        <v>242.318558</v>
      </c>
      <c r="C9" s="71">
        <v>2.624938093060436</v>
      </c>
      <c r="D9" s="53">
        <v>154.978218</v>
      </c>
      <c r="E9" s="71">
        <v>-0.17359160487483427</v>
      </c>
      <c r="F9" s="26">
        <f t="shared" si="0"/>
        <v>1.5635652617969835</v>
      </c>
      <c r="G9" s="55">
        <v>80.872825000000006</v>
      </c>
      <c r="H9" s="29">
        <f t="shared" si="1"/>
        <v>87.340339999999998</v>
      </c>
      <c r="J9" s="61"/>
    </row>
    <row r="10" spans="1:10" x14ac:dyDescent="0.2">
      <c r="A10" s="4" t="s">
        <v>5</v>
      </c>
      <c r="B10" s="53">
        <v>174.12405200000001</v>
      </c>
      <c r="C10" s="71">
        <v>1.0377581536028968</v>
      </c>
      <c r="D10" s="53">
        <v>203.74258399999999</v>
      </c>
      <c r="E10" s="71">
        <v>-5.019318072340095</v>
      </c>
      <c r="F10" s="26">
        <f t="shared" si="0"/>
        <v>0.85462768058345628</v>
      </c>
      <c r="G10" s="55">
        <v>-42.173873000000015</v>
      </c>
      <c r="H10" s="29">
        <f t="shared" si="1"/>
        <v>-29.618531999999988</v>
      </c>
      <c r="J10" s="61"/>
    </row>
    <row r="11" spans="1:10" x14ac:dyDescent="0.2">
      <c r="A11" s="5" t="s">
        <v>6</v>
      </c>
      <c r="B11" s="54">
        <v>1.4166259999999999</v>
      </c>
      <c r="C11" s="72">
        <v>0.9176168036217458</v>
      </c>
      <c r="D11" s="54">
        <v>8.0588119999999996</v>
      </c>
      <c r="E11" s="72">
        <v>-4.8120919220799419</v>
      </c>
      <c r="F11" s="27">
        <f t="shared" si="0"/>
        <v>0.17578595951859902</v>
      </c>
      <c r="G11" s="56">
        <v>-7.062469000000001</v>
      </c>
      <c r="H11" s="74">
        <f t="shared" si="1"/>
        <v>-6.6421859999999997</v>
      </c>
      <c r="J11" s="61"/>
    </row>
    <row r="12" spans="1:10" x14ac:dyDescent="0.2">
      <c r="A12" s="4" t="s">
        <v>7</v>
      </c>
    </row>
    <row r="13" spans="1:10" x14ac:dyDescent="0.2">
      <c r="A13" s="4" t="s">
        <v>8</v>
      </c>
    </row>
    <row r="14" spans="1:10" x14ac:dyDescent="0.2">
      <c r="A14" s="28"/>
    </row>
    <row r="15" spans="1:10" x14ac:dyDescent="0.2">
      <c r="A15" s="60" t="s">
        <v>46</v>
      </c>
    </row>
    <row r="16" spans="1:10" x14ac:dyDescent="0.2">
      <c r="D16" s="43"/>
    </row>
    <row r="17" spans="1:6" x14ac:dyDescent="0.2">
      <c r="A17" s="9"/>
    </row>
    <row r="19" spans="1:6" x14ac:dyDescent="0.2">
      <c r="E19" s="37"/>
    </row>
    <row r="20" spans="1:6" x14ac:dyDescent="0.2">
      <c r="F20" s="38"/>
    </row>
    <row r="22" spans="1:6" x14ac:dyDescent="0.2">
      <c r="B22" s="39"/>
      <c r="D22" s="39"/>
    </row>
    <row r="26" spans="1:6" x14ac:dyDescent="0.2">
      <c r="B26" s="43"/>
    </row>
  </sheetData>
  <mergeCells count="1">
    <mergeCell ref="G4:H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25"/>
  <sheetViews>
    <sheetView topLeftCell="A36" zoomScale="110" zoomScaleNormal="110" workbookViewId="0">
      <selection activeCell="A36" sqref="A36"/>
    </sheetView>
  </sheetViews>
  <sheetFormatPr baseColWidth="10" defaultRowHeight="11.25" x14ac:dyDescent="0.2"/>
  <cols>
    <col min="1" max="1" width="34" style="7" customWidth="1"/>
    <col min="2" max="12" width="6.28515625" style="1" bestFit="1" customWidth="1"/>
    <col min="13" max="16384" width="11.42578125" style="7"/>
  </cols>
  <sheetData>
    <row r="1" spans="1:15" x14ac:dyDescent="0.2">
      <c r="A1" s="8" t="s">
        <v>52</v>
      </c>
    </row>
    <row r="2" spans="1:15" x14ac:dyDescent="0.2">
      <c r="A2" s="9" t="s">
        <v>54</v>
      </c>
      <c r="K2" s="61"/>
    </row>
    <row r="3" spans="1:15" x14ac:dyDescent="0.2">
      <c r="A3" s="9"/>
      <c r="L3" s="84"/>
    </row>
    <row r="4" spans="1:15" x14ac:dyDescent="0.2">
      <c r="A4" s="8" t="s">
        <v>9</v>
      </c>
    </row>
    <row r="5" spans="1:15" x14ac:dyDescent="0.2">
      <c r="B5" s="40">
        <v>2014</v>
      </c>
      <c r="C5" s="40">
        <v>2015</v>
      </c>
      <c r="D5" s="40">
        <v>2016</v>
      </c>
      <c r="E5" s="40">
        <v>2017</v>
      </c>
      <c r="F5" s="40">
        <v>2018</v>
      </c>
      <c r="G5" s="40">
        <v>2019</v>
      </c>
      <c r="H5" s="40">
        <v>2020</v>
      </c>
      <c r="I5" s="40">
        <v>2021</v>
      </c>
      <c r="J5" s="40">
        <v>2022</v>
      </c>
      <c r="K5" s="40">
        <v>2023</v>
      </c>
      <c r="L5" s="40">
        <v>2024</v>
      </c>
    </row>
    <row r="6" spans="1:15" x14ac:dyDescent="0.2">
      <c r="A6" s="7" t="s">
        <v>2</v>
      </c>
      <c r="B6" s="76">
        <v>785.32435191672516</v>
      </c>
      <c r="C6" s="76">
        <v>781.41201999999998</v>
      </c>
      <c r="D6" s="76">
        <v>747.70660132907994</v>
      </c>
      <c r="E6" s="76">
        <v>736.38785583305412</v>
      </c>
      <c r="F6" s="76">
        <v>729.50558166438225</v>
      </c>
      <c r="G6" s="76">
        <v>787.04731045040489</v>
      </c>
      <c r="H6" s="76">
        <v>651.20611945383894</v>
      </c>
      <c r="I6" s="76">
        <v>857.56027372799031</v>
      </c>
      <c r="J6" s="76">
        <v>869.18232776122409</v>
      </c>
      <c r="K6" s="76">
        <v>881.54402343659751</v>
      </c>
      <c r="L6" s="76">
        <v>859.58127200000001</v>
      </c>
      <c r="N6" s="41"/>
    </row>
    <row r="7" spans="1:15" x14ac:dyDescent="0.2">
      <c r="A7" s="7" t="s">
        <v>4</v>
      </c>
      <c r="B7" s="76">
        <v>374.15201681513366</v>
      </c>
      <c r="C7" s="76">
        <v>359.31676189770002</v>
      </c>
      <c r="D7" s="76">
        <v>336.80756369105774</v>
      </c>
      <c r="E7" s="76">
        <v>314.53038133359615</v>
      </c>
      <c r="F7" s="76">
        <v>251.25070836351355</v>
      </c>
      <c r="G7" s="76">
        <v>255.43256502696522</v>
      </c>
      <c r="H7" s="76">
        <v>212.16212052587682</v>
      </c>
      <c r="I7" s="76">
        <v>225.45620837806464</v>
      </c>
      <c r="J7" s="76">
        <v>224.07281048290076</v>
      </c>
      <c r="K7" s="76">
        <v>241.58756329128633</v>
      </c>
      <c r="L7" s="76">
        <v>242.318558</v>
      </c>
      <c r="M7" s="41"/>
    </row>
    <row r="8" spans="1:15" x14ac:dyDescent="0.2">
      <c r="A8" s="7" t="s">
        <v>29</v>
      </c>
      <c r="B8" s="76">
        <v>440.91199079171264</v>
      </c>
      <c r="C8" s="76">
        <v>407.47899311840001</v>
      </c>
      <c r="D8" s="76">
        <v>349.99946217844683</v>
      </c>
      <c r="E8" s="76">
        <v>531.20079597181439</v>
      </c>
      <c r="F8" s="76">
        <v>599.09316953687267</v>
      </c>
      <c r="G8" s="76">
        <v>596.30165451252981</v>
      </c>
      <c r="H8" s="76">
        <v>519.32172080066357</v>
      </c>
      <c r="I8" s="76">
        <v>560.70318879114041</v>
      </c>
      <c r="J8" s="76">
        <v>461.69521683137498</v>
      </c>
      <c r="K8" s="76">
        <v>460.57453485228217</v>
      </c>
      <c r="L8" s="76">
        <v>375.023481</v>
      </c>
    </row>
    <row r="9" spans="1:15" x14ac:dyDescent="0.2">
      <c r="A9" s="7" t="s">
        <v>6</v>
      </c>
      <c r="B9" s="76">
        <v>2.9616254629166252</v>
      </c>
      <c r="C9" s="76">
        <v>2.4338321358999999</v>
      </c>
      <c r="D9" s="76">
        <v>1.8562476520785567</v>
      </c>
      <c r="E9" s="76">
        <v>1.6101756622647088</v>
      </c>
      <c r="F9" s="76">
        <v>2.0125902442084946</v>
      </c>
      <c r="G9" s="76">
        <v>1.8566733907575035</v>
      </c>
      <c r="H9" s="76">
        <v>1.6323455764928911</v>
      </c>
      <c r="I9" s="76">
        <v>2.3752972626300148</v>
      </c>
      <c r="J9" s="76">
        <v>1.5472570666432832</v>
      </c>
      <c r="K9" s="76">
        <v>1.4362466477178424</v>
      </c>
      <c r="L9" s="76">
        <v>1.4166259999999999</v>
      </c>
    </row>
    <row r="10" spans="1:15" x14ac:dyDescent="0.2">
      <c r="A10" s="7" t="s">
        <v>5</v>
      </c>
      <c r="B10" s="76">
        <v>244.3341006906216</v>
      </c>
      <c r="C10" s="76">
        <v>270.37497000000002</v>
      </c>
      <c r="D10" s="76">
        <v>289.37128204236865</v>
      </c>
      <c r="E10" s="76">
        <v>294.80307855967283</v>
      </c>
      <c r="F10" s="76">
        <v>304.00594836669887</v>
      </c>
      <c r="G10" s="76">
        <v>196.01464175416865</v>
      </c>
      <c r="H10" s="76">
        <v>154.54758982568723</v>
      </c>
      <c r="I10" s="76">
        <v>171.662145665026</v>
      </c>
      <c r="J10" s="76">
        <v>168.22598761101369</v>
      </c>
      <c r="K10" s="76">
        <v>176.32580254149377</v>
      </c>
      <c r="L10" s="76">
        <v>174.12405200000001</v>
      </c>
      <c r="N10" s="63"/>
    </row>
    <row r="11" spans="1:15" x14ac:dyDescent="0.2">
      <c r="A11" s="10" t="s">
        <v>1</v>
      </c>
      <c r="B11" s="77">
        <v>1360.8669002101892</v>
      </c>
      <c r="C11" s="77">
        <v>1535.4797074783</v>
      </c>
      <c r="D11" s="77">
        <v>2214.8268064836011</v>
      </c>
      <c r="E11" s="77">
        <v>1588.3610890732236</v>
      </c>
      <c r="F11" s="77">
        <v>1446.9274211744209</v>
      </c>
      <c r="G11" s="77">
        <v>1570.9795483891378</v>
      </c>
      <c r="H11" s="77">
        <v>1104.4686468982939</v>
      </c>
      <c r="I11" s="77">
        <v>1748.9452276539748</v>
      </c>
      <c r="J11" s="77">
        <v>1973.8621645589267</v>
      </c>
      <c r="K11" s="77">
        <v>1757.5649669350209</v>
      </c>
      <c r="L11" s="77">
        <v>1612.313453</v>
      </c>
      <c r="N11" s="63"/>
      <c r="O11" s="78"/>
    </row>
    <row r="12" spans="1:15" x14ac:dyDescent="0.2"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84"/>
    </row>
    <row r="13" spans="1:15" x14ac:dyDescent="0.2">
      <c r="A13" s="8" t="s">
        <v>10</v>
      </c>
      <c r="J13" s="61"/>
    </row>
    <row r="14" spans="1:15" x14ac:dyDescent="0.2">
      <c r="B14" s="40">
        <v>2014</v>
      </c>
      <c r="C14" s="40">
        <v>2015</v>
      </c>
      <c r="D14" s="40">
        <v>2016</v>
      </c>
      <c r="E14" s="40">
        <v>2017</v>
      </c>
      <c r="F14" s="40">
        <v>2018</v>
      </c>
      <c r="G14" s="40">
        <v>2019</v>
      </c>
      <c r="H14" s="40">
        <v>2020</v>
      </c>
      <c r="I14" s="40">
        <v>2021</v>
      </c>
      <c r="J14" s="40">
        <v>2022</v>
      </c>
      <c r="K14" s="40">
        <v>2023</v>
      </c>
      <c r="L14" s="40">
        <v>2024</v>
      </c>
    </row>
    <row r="15" spans="1:15" x14ac:dyDescent="0.2">
      <c r="A15" s="7" t="s">
        <v>2</v>
      </c>
      <c r="B15" s="61">
        <v>808.276949254329</v>
      </c>
      <c r="C15" s="61">
        <v>771.01476717280002</v>
      </c>
      <c r="D15" s="61">
        <v>765.48780936297487</v>
      </c>
      <c r="E15" s="61">
        <v>768.88206957189323</v>
      </c>
      <c r="F15" s="61">
        <v>753.60862433696923</v>
      </c>
      <c r="G15" s="61">
        <v>808.40359015340641</v>
      </c>
      <c r="H15" s="61">
        <v>761.78543231184847</v>
      </c>
      <c r="I15" s="61">
        <v>944.47355006825774</v>
      </c>
      <c r="J15" s="61">
        <v>1009.7618431798493</v>
      </c>
      <c r="K15" s="61">
        <v>916.56730738165982</v>
      </c>
      <c r="L15" s="61">
        <v>758.85979399999997</v>
      </c>
    </row>
    <row r="16" spans="1:15" x14ac:dyDescent="0.2">
      <c r="A16" s="7" t="s">
        <v>4</v>
      </c>
      <c r="B16" s="61">
        <v>377.23704333900514</v>
      </c>
      <c r="C16" s="61">
        <v>345.40133028850005</v>
      </c>
      <c r="D16" s="61">
        <v>342.07747558079956</v>
      </c>
      <c r="E16" s="61">
        <v>302.92314118754314</v>
      </c>
      <c r="F16" s="61">
        <v>289.44938725077225</v>
      </c>
      <c r="G16" s="61">
        <v>278.48143963010955</v>
      </c>
      <c r="H16" s="61">
        <v>194.25566790597159</v>
      </c>
      <c r="I16" s="61">
        <v>187.27231299674966</v>
      </c>
      <c r="J16" s="61">
        <v>198.16641706839707</v>
      </c>
      <c r="K16" s="61">
        <v>158.84224715643154</v>
      </c>
      <c r="L16" s="61">
        <v>154.978218</v>
      </c>
      <c r="M16" s="41"/>
    </row>
    <row r="17" spans="1:15" x14ac:dyDescent="0.2">
      <c r="A17" s="7" t="s">
        <v>29</v>
      </c>
      <c r="B17" s="61">
        <v>592.32509258332504</v>
      </c>
      <c r="C17" s="61">
        <v>595.77278998579993</v>
      </c>
      <c r="D17" s="61">
        <v>605.23062229089828</v>
      </c>
      <c r="E17" s="61">
        <v>718.29374884892081</v>
      </c>
      <c r="F17" s="61">
        <v>701.23739460193053</v>
      </c>
      <c r="G17" s="61">
        <v>681.11301350176279</v>
      </c>
      <c r="H17" s="61">
        <v>563.5107406251185</v>
      </c>
      <c r="I17" s="61">
        <v>531.48425339793835</v>
      </c>
      <c r="J17" s="61">
        <v>527.88478093677656</v>
      </c>
      <c r="K17" s="61">
        <v>494.03643638066393</v>
      </c>
      <c r="L17" s="61">
        <v>374.63530300000002</v>
      </c>
    </row>
    <row r="18" spans="1:15" x14ac:dyDescent="0.2">
      <c r="A18" s="7" t="s">
        <v>6</v>
      </c>
      <c r="B18" s="61">
        <v>6.5402562306075476</v>
      </c>
      <c r="C18" s="61">
        <v>5.3873192928</v>
      </c>
      <c r="D18" s="61">
        <v>5.5857117703120327</v>
      </c>
      <c r="E18" s="61">
        <v>6.2023144415098059</v>
      </c>
      <c r="F18" s="61">
        <v>5.915080521814672</v>
      </c>
      <c r="G18" s="61">
        <v>7.6684500400190565</v>
      </c>
      <c r="H18" s="61">
        <v>6.8447604632227499</v>
      </c>
      <c r="I18" s="61">
        <v>7.7643297258543837</v>
      </c>
      <c r="J18" s="61">
        <v>9.4782593002455275</v>
      </c>
      <c r="K18" s="61">
        <v>8.6622367141908736</v>
      </c>
      <c r="L18" s="61">
        <v>8.0588119999999996</v>
      </c>
    </row>
    <row r="19" spans="1:15" x14ac:dyDescent="0.2">
      <c r="A19" s="7" t="s">
        <v>5</v>
      </c>
      <c r="B19" s="61">
        <v>345.64637173456117</v>
      </c>
      <c r="C19" s="61">
        <v>384.54150999999996</v>
      </c>
      <c r="D19" s="61">
        <v>406.37746446067194</v>
      </c>
      <c r="E19" s="61">
        <v>400.80778775362182</v>
      </c>
      <c r="F19" s="61">
        <v>406.31871300386103</v>
      </c>
      <c r="G19" s="61">
        <v>263.97153292272509</v>
      </c>
      <c r="H19" s="61">
        <v>247.88996735194317</v>
      </c>
      <c r="I19" s="61">
        <v>285.2104415024146</v>
      </c>
      <c r="J19" s="61">
        <v>294.52682908953</v>
      </c>
      <c r="K19" s="61">
        <v>219.47614944746891</v>
      </c>
      <c r="L19" s="61">
        <v>203.74258399999999</v>
      </c>
    </row>
    <row r="20" spans="1:15" x14ac:dyDescent="0.2">
      <c r="A20" s="10" t="s">
        <v>1</v>
      </c>
      <c r="B20" s="62">
        <v>1090.624845492945</v>
      </c>
      <c r="C20" s="62">
        <v>832.64132668749994</v>
      </c>
      <c r="D20" s="62">
        <v>744.13100327833718</v>
      </c>
      <c r="E20" s="62">
        <v>932.84950001695086</v>
      </c>
      <c r="F20" s="62">
        <v>894.03520483146724</v>
      </c>
      <c r="G20" s="62">
        <v>721.19201627527389</v>
      </c>
      <c r="H20" s="62">
        <v>805.19493679563982</v>
      </c>
      <c r="I20" s="62">
        <v>1303.7335490594355</v>
      </c>
      <c r="J20" s="62">
        <v>1270.1513978050684</v>
      </c>
      <c r="K20" s="62">
        <v>1418.79593965361</v>
      </c>
      <c r="L20" s="62">
        <v>1699.8634400000001</v>
      </c>
      <c r="M20" s="63"/>
      <c r="N20" s="63"/>
      <c r="O20" s="63"/>
    </row>
    <row r="21" spans="1:15" x14ac:dyDescent="0.2"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</row>
    <row r="22" spans="1:15" x14ac:dyDescent="0.2">
      <c r="A22" s="8" t="s">
        <v>11</v>
      </c>
    </row>
    <row r="23" spans="1:15" x14ac:dyDescent="0.2">
      <c r="B23" s="40">
        <v>2014</v>
      </c>
      <c r="C23" s="40">
        <v>2015</v>
      </c>
      <c r="D23" s="40">
        <v>2016</v>
      </c>
      <c r="E23" s="40">
        <v>2017</v>
      </c>
      <c r="F23" s="40">
        <v>2018</v>
      </c>
      <c r="G23" s="40">
        <v>2019</v>
      </c>
      <c r="H23" s="40">
        <v>2020</v>
      </c>
      <c r="I23" s="40">
        <v>2021</v>
      </c>
      <c r="J23" s="40">
        <v>2022</v>
      </c>
      <c r="K23" s="40">
        <v>2023</v>
      </c>
      <c r="L23" s="40">
        <v>2024</v>
      </c>
    </row>
    <row r="24" spans="1:15" x14ac:dyDescent="0.2">
      <c r="A24" s="7" t="s">
        <v>2</v>
      </c>
      <c r="B24" s="61">
        <f t="shared" ref="B24" si="0">B6-B15</f>
        <v>-22.952597337603834</v>
      </c>
      <c r="C24" s="61">
        <f t="shared" ref="C24:L24" si="1">C6-C15</f>
        <v>10.397252827199964</v>
      </c>
      <c r="D24" s="61">
        <f t="shared" si="1"/>
        <v>-17.781208033894927</v>
      </c>
      <c r="E24" s="61">
        <f t="shared" si="1"/>
        <v>-32.494213738839107</v>
      </c>
      <c r="F24" s="61">
        <f t="shared" si="1"/>
        <v>-24.10304267258698</v>
      </c>
      <c r="G24" s="61">
        <f t="shared" si="1"/>
        <v>-21.356279703001519</v>
      </c>
      <c r="H24" s="61">
        <f t="shared" si="1"/>
        <v>-110.57931285800953</v>
      </c>
      <c r="I24" s="61">
        <f t="shared" si="1"/>
        <v>-86.91327634026743</v>
      </c>
      <c r="J24" s="61">
        <f t="shared" si="1"/>
        <v>-140.57951541862519</v>
      </c>
      <c r="K24" s="61">
        <f t="shared" si="1"/>
        <v>-35.023283945062303</v>
      </c>
      <c r="L24" s="61">
        <f t="shared" si="1"/>
        <v>100.72147800000005</v>
      </c>
      <c r="M24" s="59"/>
    </row>
    <row r="25" spans="1:15" x14ac:dyDescent="0.2">
      <c r="A25" s="7" t="s">
        <v>4</v>
      </c>
      <c r="B25" s="61">
        <f t="shared" ref="B25" si="2">B7-B16</f>
        <v>-3.0850265238714769</v>
      </c>
      <c r="C25" s="61">
        <f t="shared" ref="C25:L25" si="3">C7-C16</f>
        <v>13.91543160919997</v>
      </c>
      <c r="D25" s="61">
        <f t="shared" si="3"/>
        <v>-5.2699118897418202</v>
      </c>
      <c r="E25" s="61">
        <f t="shared" si="3"/>
        <v>11.607240146053016</v>
      </c>
      <c r="F25" s="61">
        <f t="shared" si="3"/>
        <v>-38.198678887258694</v>
      </c>
      <c r="G25" s="61">
        <f t="shared" si="3"/>
        <v>-23.048874603144327</v>
      </c>
      <c r="H25" s="61">
        <f t="shared" si="3"/>
        <v>17.906452619905224</v>
      </c>
      <c r="I25" s="61">
        <f t="shared" si="3"/>
        <v>38.183895381314983</v>
      </c>
      <c r="J25" s="61">
        <f t="shared" si="3"/>
        <v>25.906393414503697</v>
      </c>
      <c r="K25" s="61">
        <f t="shared" si="3"/>
        <v>82.745316134854789</v>
      </c>
      <c r="L25" s="61">
        <f t="shared" si="3"/>
        <v>87.340339999999998</v>
      </c>
      <c r="M25" s="63"/>
      <c r="N25" s="63"/>
    </row>
    <row r="26" spans="1:15" x14ac:dyDescent="0.2">
      <c r="A26" s="7" t="s">
        <v>29</v>
      </c>
      <c r="B26" s="61">
        <f t="shared" ref="B26" si="4">B8-B17</f>
        <v>-151.41310179161241</v>
      </c>
      <c r="C26" s="61">
        <f t="shared" ref="C26:L26" si="5">C8-C17</f>
        <v>-188.29379686739992</v>
      </c>
      <c r="D26" s="61">
        <f t="shared" si="5"/>
        <v>-255.23116011245145</v>
      </c>
      <c r="E26" s="61">
        <f t="shared" si="5"/>
        <v>-187.09295287710643</v>
      </c>
      <c r="F26" s="61">
        <f t="shared" si="5"/>
        <v>-102.14422506505787</v>
      </c>
      <c r="G26" s="61">
        <f t="shared" si="5"/>
        <v>-84.811358989232986</v>
      </c>
      <c r="H26" s="61">
        <f t="shared" si="5"/>
        <v>-44.189019824454931</v>
      </c>
      <c r="I26" s="61">
        <f t="shared" si="5"/>
        <v>29.218935393202059</v>
      </c>
      <c r="J26" s="61">
        <f t="shared" si="5"/>
        <v>-66.189564105401587</v>
      </c>
      <c r="K26" s="61">
        <f t="shared" si="5"/>
        <v>-33.461901528381759</v>
      </c>
      <c r="L26" s="61">
        <f t="shared" si="5"/>
        <v>0.38817799999998215</v>
      </c>
      <c r="N26" s="63"/>
    </row>
    <row r="27" spans="1:15" x14ac:dyDescent="0.2">
      <c r="A27" s="7" t="s">
        <v>6</v>
      </c>
      <c r="B27" s="61">
        <f t="shared" ref="B27" si="6">B9-B18</f>
        <v>-3.5786307676909224</v>
      </c>
      <c r="C27" s="61">
        <f t="shared" ref="C27:L27" si="7">C9-C18</f>
        <v>-2.9534871569000001</v>
      </c>
      <c r="D27" s="61">
        <f t="shared" si="7"/>
        <v>-3.729464118233476</v>
      </c>
      <c r="E27" s="61">
        <f t="shared" si="7"/>
        <v>-4.5921387792450972</v>
      </c>
      <c r="F27" s="61">
        <f t="shared" si="7"/>
        <v>-3.9024902776061774</v>
      </c>
      <c r="G27" s="61">
        <f t="shared" si="7"/>
        <v>-5.811776649261553</v>
      </c>
      <c r="H27" s="61">
        <f t="shared" si="7"/>
        <v>-5.2124148867298583</v>
      </c>
      <c r="I27" s="61">
        <f t="shared" si="7"/>
        <v>-5.3890324632243694</v>
      </c>
      <c r="J27" s="61">
        <f t="shared" si="7"/>
        <v>-7.9310022336022445</v>
      </c>
      <c r="K27" s="61">
        <f t="shared" si="7"/>
        <v>-7.225990066473031</v>
      </c>
      <c r="L27" s="61">
        <f t="shared" si="7"/>
        <v>-6.6421859999999997</v>
      </c>
    </row>
    <row r="28" spans="1:15" x14ac:dyDescent="0.2">
      <c r="A28" s="7" t="s">
        <v>5</v>
      </c>
      <c r="B28" s="61">
        <f t="shared" ref="B28" si="8">B10-B19</f>
        <v>-101.31227104393957</v>
      </c>
      <c r="C28" s="61">
        <f t="shared" ref="C28:L28" si="9">C10-C19</f>
        <v>-114.16653999999994</v>
      </c>
      <c r="D28" s="61">
        <f t="shared" si="9"/>
        <v>-117.0061824183033</v>
      </c>
      <c r="E28" s="61">
        <f t="shared" si="9"/>
        <v>-106.004709193949</v>
      </c>
      <c r="F28" s="61">
        <f t="shared" si="9"/>
        <v>-102.31276463716216</v>
      </c>
      <c r="G28" s="61">
        <f t="shared" si="9"/>
        <v>-67.956891168556439</v>
      </c>
      <c r="H28" s="61">
        <f t="shared" si="9"/>
        <v>-93.342377526255945</v>
      </c>
      <c r="I28" s="61">
        <f t="shared" si="9"/>
        <v>-113.54829583738859</v>
      </c>
      <c r="J28" s="61">
        <f t="shared" si="9"/>
        <v>-126.3008414785163</v>
      </c>
      <c r="K28" s="61">
        <f t="shared" si="9"/>
        <v>-43.150346905975141</v>
      </c>
      <c r="L28" s="61">
        <f t="shared" si="9"/>
        <v>-29.618531999999988</v>
      </c>
    </row>
    <row r="29" spans="1:15" x14ac:dyDescent="0.2">
      <c r="A29" s="10" t="s">
        <v>1</v>
      </c>
      <c r="B29" s="56">
        <f t="shared" ref="B29" si="10">B11-B20</f>
        <v>270.24205471724417</v>
      </c>
      <c r="C29" s="56">
        <f t="shared" ref="C29:L29" si="11">C11-C20</f>
        <v>702.8383807908001</v>
      </c>
      <c r="D29" s="56">
        <f t="shared" si="11"/>
        <v>1470.6958032052639</v>
      </c>
      <c r="E29" s="56">
        <f t="shared" si="11"/>
        <v>655.51158905627278</v>
      </c>
      <c r="F29" s="56">
        <f t="shared" si="11"/>
        <v>552.8922163429537</v>
      </c>
      <c r="G29" s="56">
        <f t="shared" si="11"/>
        <v>849.7875321138639</v>
      </c>
      <c r="H29" s="56">
        <f t="shared" si="11"/>
        <v>299.27371010265404</v>
      </c>
      <c r="I29" s="56">
        <f t="shared" si="11"/>
        <v>445.21167859453931</v>
      </c>
      <c r="J29" s="56">
        <f t="shared" si="11"/>
        <v>703.71076675385825</v>
      </c>
      <c r="K29" s="56">
        <f t="shared" si="11"/>
        <v>338.7690272814109</v>
      </c>
      <c r="L29" s="56">
        <f t="shared" si="11"/>
        <v>-87.549987000000101</v>
      </c>
      <c r="M29" s="59"/>
      <c r="N29" s="63"/>
    </row>
    <row r="30" spans="1:15" x14ac:dyDescent="0.2">
      <c r="A30" s="28" t="s">
        <v>28</v>
      </c>
    </row>
    <row r="31" spans="1:15" x14ac:dyDescent="0.2">
      <c r="A31" s="7" t="s">
        <v>33</v>
      </c>
    </row>
    <row r="32" spans="1:15" x14ac:dyDescent="0.2">
      <c r="A32" s="60" t="s">
        <v>46</v>
      </c>
    </row>
    <row r="36" spans="1:15" x14ac:dyDescent="0.2">
      <c r="A36" s="9"/>
      <c r="O36" s="63"/>
    </row>
    <row r="37" spans="1:15" x14ac:dyDescent="0.2">
      <c r="A37" s="8" t="s">
        <v>53</v>
      </c>
      <c r="O37" s="63"/>
    </row>
    <row r="38" spans="1:15" x14ac:dyDescent="0.2">
      <c r="A38" s="9" t="s">
        <v>54</v>
      </c>
    </row>
    <row r="123" spans="1:1" x14ac:dyDescent="0.2">
      <c r="A123" s="28" t="s">
        <v>28</v>
      </c>
    </row>
    <row r="124" spans="1:1" x14ac:dyDescent="0.2">
      <c r="A124" s="7" t="s">
        <v>33</v>
      </c>
    </row>
    <row r="125" spans="1:1" x14ac:dyDescent="0.2">
      <c r="A125" s="60" t="s">
        <v>46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6"/>
  <sheetViews>
    <sheetView topLeftCell="A20" zoomScale="115" zoomScaleNormal="115" workbookViewId="0">
      <selection activeCell="A20" sqref="A20"/>
    </sheetView>
  </sheetViews>
  <sheetFormatPr baseColWidth="10" defaultRowHeight="11.25" x14ac:dyDescent="0.2"/>
  <cols>
    <col min="1" max="1" width="11.42578125" style="7"/>
    <col min="2" max="2" width="4.140625" style="7" bestFit="1" customWidth="1"/>
    <col min="3" max="16384" width="11.42578125" style="7"/>
  </cols>
  <sheetData>
    <row r="1" spans="1:9" x14ac:dyDescent="0.2">
      <c r="A1" s="8" t="s">
        <v>40</v>
      </c>
    </row>
    <row r="2" spans="1:9" x14ac:dyDescent="0.2">
      <c r="A2" s="9" t="s">
        <v>26</v>
      </c>
    </row>
    <row r="4" spans="1:9" x14ac:dyDescent="0.2">
      <c r="A4" s="8" t="s">
        <v>41</v>
      </c>
      <c r="F4" s="8" t="s">
        <v>42</v>
      </c>
    </row>
    <row r="5" spans="1:9" x14ac:dyDescent="0.2">
      <c r="A5" s="51" t="s">
        <v>12</v>
      </c>
      <c r="B5" s="48"/>
      <c r="C5" s="46"/>
      <c r="F5" s="11" t="s">
        <v>12</v>
      </c>
      <c r="G5" s="15"/>
    </row>
    <row r="6" spans="1:9" x14ac:dyDescent="0.2">
      <c r="A6" s="50" t="s">
        <v>14</v>
      </c>
      <c r="B6" s="49">
        <v>0.11</v>
      </c>
      <c r="C6" s="46"/>
      <c r="F6" s="12" t="s">
        <v>17</v>
      </c>
      <c r="G6" s="69">
        <v>0.57999999999999996</v>
      </c>
      <c r="H6" s="19"/>
      <c r="I6" s="35"/>
    </row>
    <row r="7" spans="1:9" x14ac:dyDescent="0.2">
      <c r="A7" s="13" t="s">
        <v>15</v>
      </c>
      <c r="B7" s="47">
        <v>0.1</v>
      </c>
      <c r="C7" s="46"/>
      <c r="F7" s="13" t="s">
        <v>23</v>
      </c>
      <c r="G7" s="69">
        <v>0.19500000000000001</v>
      </c>
    </row>
    <row r="8" spans="1:9" x14ac:dyDescent="0.2">
      <c r="A8" s="13" t="s">
        <v>13</v>
      </c>
      <c r="B8" s="16">
        <v>0.09</v>
      </c>
      <c r="F8" s="13" t="s">
        <v>16</v>
      </c>
      <c r="G8" s="69">
        <v>4.3999999999999997E-2</v>
      </c>
    </row>
    <row r="9" spans="1:9" x14ac:dyDescent="0.2">
      <c r="A9" s="13" t="s">
        <v>16</v>
      </c>
      <c r="B9" s="16">
        <v>0.08</v>
      </c>
      <c r="F9" s="13" t="s">
        <v>15</v>
      </c>
      <c r="G9" s="69">
        <v>3.7999999999999999E-2</v>
      </c>
    </row>
    <row r="10" spans="1:9" x14ac:dyDescent="0.2">
      <c r="A10" s="13" t="s">
        <v>17</v>
      </c>
      <c r="B10" s="16">
        <v>7.0000000000000007E-2</v>
      </c>
      <c r="F10" s="13" t="s">
        <v>14</v>
      </c>
      <c r="G10" s="69">
        <v>3.3000000000000002E-2</v>
      </c>
      <c r="H10" s="35"/>
      <c r="I10" s="19"/>
    </row>
    <row r="11" spans="1:9" x14ac:dyDescent="0.2">
      <c r="A11" s="13" t="s">
        <v>21</v>
      </c>
      <c r="B11" s="16">
        <v>0.05</v>
      </c>
      <c r="D11" s="19"/>
      <c r="F11" s="80" t="s">
        <v>19</v>
      </c>
      <c r="G11" s="82">
        <v>1.4999999999999999E-2</v>
      </c>
    </row>
    <row r="12" spans="1:9" x14ac:dyDescent="0.2">
      <c r="A12" s="7" t="s">
        <v>19</v>
      </c>
      <c r="B12" s="47">
        <v>0.04</v>
      </c>
      <c r="D12" s="19"/>
      <c r="F12" s="80" t="s">
        <v>32</v>
      </c>
      <c r="G12" s="82">
        <v>8.9999999999999993E-3</v>
      </c>
    </row>
    <row r="13" spans="1:9" x14ac:dyDescent="0.2">
      <c r="A13" s="13" t="s">
        <v>18</v>
      </c>
      <c r="B13" s="16">
        <v>0.04</v>
      </c>
      <c r="F13" s="81" t="s">
        <v>22</v>
      </c>
      <c r="G13" s="83">
        <f>1-SUM(G6:G12)</f>
        <v>8.5999999999999965E-2</v>
      </c>
      <c r="I13" s="19"/>
    </row>
    <row r="14" spans="1:9" x14ac:dyDescent="0.2">
      <c r="A14" s="13" t="s">
        <v>21</v>
      </c>
      <c r="B14" s="16">
        <v>0.04</v>
      </c>
      <c r="G14" s="19"/>
    </row>
    <row r="15" spans="1:9" x14ac:dyDescent="0.2">
      <c r="A15" s="50" t="s">
        <v>32</v>
      </c>
      <c r="B15" s="16">
        <v>0.04</v>
      </c>
      <c r="G15" s="35"/>
    </row>
    <row r="16" spans="1:9" x14ac:dyDescent="0.2">
      <c r="A16" s="13" t="s">
        <v>20</v>
      </c>
      <c r="B16" s="16">
        <v>0.04</v>
      </c>
      <c r="D16" s="19"/>
      <c r="F16" s="19"/>
      <c r="G16" s="19"/>
    </row>
    <row r="17" spans="1:10" x14ac:dyDescent="0.2">
      <c r="A17" s="14" t="s">
        <v>22</v>
      </c>
      <c r="B17" s="17">
        <f>1-SUM(B6:B16)</f>
        <v>0.29999999999999971</v>
      </c>
      <c r="F17" s="19"/>
    </row>
    <row r="18" spans="1:10" x14ac:dyDescent="0.2">
      <c r="A18" s="9" t="s">
        <v>43</v>
      </c>
      <c r="B18" s="18"/>
    </row>
    <row r="19" spans="1:10" x14ac:dyDescent="0.2">
      <c r="C19" s="19"/>
    </row>
    <row r="21" spans="1:10" x14ac:dyDescent="0.2">
      <c r="A21" s="8" t="s">
        <v>44</v>
      </c>
    </row>
    <row r="22" spans="1:10" x14ac:dyDescent="0.2">
      <c r="A22" s="9" t="s">
        <v>26</v>
      </c>
    </row>
    <row r="30" spans="1:10" x14ac:dyDescent="0.2">
      <c r="J30" s="44"/>
    </row>
    <row r="71" spans="1:1" x14ac:dyDescent="0.2">
      <c r="A71" s="9"/>
    </row>
    <row r="76" spans="1:1" x14ac:dyDescent="0.2">
      <c r="A76" s="9" t="s">
        <v>43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6"/>
  <sheetViews>
    <sheetView tabSelected="1" topLeftCell="A11" zoomScale="115" zoomScaleNormal="115" workbookViewId="0">
      <selection activeCell="A11" sqref="A11"/>
    </sheetView>
  </sheetViews>
  <sheetFormatPr baseColWidth="10" defaultRowHeight="11.25" x14ac:dyDescent="0.2"/>
  <cols>
    <col min="1" max="1" width="42.85546875" style="7" customWidth="1"/>
    <col min="2" max="2" width="5.7109375" style="7" bestFit="1" customWidth="1"/>
    <col min="3" max="9" width="5" style="7" bestFit="1" customWidth="1"/>
    <col min="10" max="11" width="5.42578125" style="7" bestFit="1" customWidth="1"/>
    <col min="12" max="12" width="4.42578125" style="7" bestFit="1" customWidth="1"/>
    <col min="13" max="16384" width="11.42578125" style="7"/>
  </cols>
  <sheetData>
    <row r="1" spans="1:15" x14ac:dyDescent="0.2">
      <c r="A1" s="8" t="s">
        <v>35</v>
      </c>
    </row>
    <row r="2" spans="1:15" x14ac:dyDescent="0.2">
      <c r="A2" s="9" t="s">
        <v>36</v>
      </c>
    </row>
    <row r="4" spans="1:15" x14ac:dyDescent="0.2">
      <c r="A4" s="20"/>
      <c r="B4" s="66">
        <v>2013</v>
      </c>
      <c r="C4" s="66">
        <v>2014</v>
      </c>
      <c r="D4" s="66">
        <v>2015</v>
      </c>
      <c r="E4" s="66">
        <v>2016</v>
      </c>
      <c r="F4" s="66">
        <v>2017</v>
      </c>
      <c r="G4" s="66">
        <v>2018</v>
      </c>
      <c r="H4" s="66">
        <v>2019</v>
      </c>
      <c r="I4" s="66">
        <v>2020</v>
      </c>
      <c r="J4" s="66">
        <v>2021</v>
      </c>
      <c r="K4" s="66">
        <v>2022</v>
      </c>
      <c r="L4" s="66">
        <v>2023</v>
      </c>
    </row>
    <row r="5" spans="1:15" x14ac:dyDescent="0.2">
      <c r="A5" s="64" t="s">
        <v>30</v>
      </c>
      <c r="B5" s="67">
        <v>1932</v>
      </c>
      <c r="C5" s="67">
        <v>2114</v>
      </c>
      <c r="D5" s="67">
        <v>2236</v>
      </c>
      <c r="E5" s="67">
        <v>2187</v>
      </c>
      <c r="F5" s="67">
        <v>2744</v>
      </c>
      <c r="G5" s="67">
        <v>2910</v>
      </c>
      <c r="H5" s="67">
        <v>2766</v>
      </c>
      <c r="I5" s="67">
        <v>1672</v>
      </c>
      <c r="J5" s="67">
        <v>1850</v>
      </c>
      <c r="K5" s="67">
        <v>2943</v>
      </c>
      <c r="L5" s="67">
        <v>3211</v>
      </c>
      <c r="M5" s="41"/>
      <c r="N5" s="79"/>
      <c r="O5" s="41"/>
    </row>
    <row r="6" spans="1:15" x14ac:dyDescent="0.2">
      <c r="A6" s="65" t="s">
        <v>24</v>
      </c>
      <c r="B6" s="68">
        <v>364.98237841103617</v>
      </c>
      <c r="C6" s="68">
        <v>827.6158542688421</v>
      </c>
      <c r="D6" s="68">
        <v>753.24549999999999</v>
      </c>
      <c r="E6" s="68">
        <v>311.73113348619279</v>
      </c>
      <c r="F6" s="68">
        <v>568.71439834433818</v>
      </c>
      <c r="G6" s="68">
        <v>309.85714285714283</v>
      </c>
      <c r="H6" s="68">
        <v>319.41972367794187</v>
      </c>
      <c r="I6" s="68">
        <v>116.61658767772511</v>
      </c>
      <c r="J6" s="68">
        <v>126.56528603268943</v>
      </c>
      <c r="K6" s="68">
        <v>213.23132234303753</v>
      </c>
      <c r="L6" s="68">
        <v>271.39999999999998</v>
      </c>
      <c r="M6" s="41"/>
    </row>
    <row r="7" spans="1:15" x14ac:dyDescent="0.2">
      <c r="A7" s="7" t="s">
        <v>31</v>
      </c>
      <c r="B7" s="21"/>
      <c r="C7" s="21"/>
      <c r="D7" s="21"/>
      <c r="E7" s="21"/>
      <c r="F7" s="21"/>
      <c r="G7" s="21"/>
      <c r="H7" s="21"/>
      <c r="I7" s="41"/>
      <c r="J7" s="41"/>
      <c r="K7" s="41"/>
      <c r="L7" s="41"/>
    </row>
    <row r="8" spans="1:15" x14ac:dyDescent="0.2">
      <c r="A8" s="7" t="s">
        <v>39</v>
      </c>
      <c r="B8" s="21"/>
      <c r="C8" s="21"/>
      <c r="D8" s="21"/>
      <c r="E8" s="21"/>
      <c r="F8" s="21"/>
      <c r="G8" s="21"/>
      <c r="H8" s="21"/>
      <c r="I8" s="42"/>
      <c r="J8" s="41"/>
      <c r="K8" s="41"/>
      <c r="L8" s="41"/>
    </row>
    <row r="9" spans="1:15" x14ac:dyDescent="0.2">
      <c r="A9" s="22" t="s">
        <v>37</v>
      </c>
      <c r="B9" s="21"/>
      <c r="C9" s="21"/>
      <c r="D9" s="21"/>
      <c r="E9" s="21"/>
      <c r="F9" s="21"/>
      <c r="G9" s="21"/>
      <c r="H9" s="21"/>
      <c r="I9" s="21"/>
      <c r="J9" s="42"/>
      <c r="K9" s="41"/>
      <c r="L9" s="41"/>
      <c r="M9" s="41"/>
    </row>
    <row r="10" spans="1:15" x14ac:dyDescent="0.2">
      <c r="A10" s="22"/>
      <c r="B10" s="21"/>
      <c r="C10" s="21"/>
      <c r="D10" s="21"/>
      <c r="E10" s="21"/>
      <c r="F10" s="21"/>
      <c r="G10" s="36"/>
      <c r="H10" s="21"/>
      <c r="I10" s="21"/>
      <c r="J10" s="21"/>
      <c r="L10" s="41"/>
    </row>
    <row r="11" spans="1:15" x14ac:dyDescent="0.2">
      <c r="A11" s="22"/>
      <c r="B11" s="21"/>
      <c r="C11" s="21"/>
      <c r="D11" s="21"/>
      <c r="E11" s="21"/>
      <c r="F11" s="21"/>
      <c r="G11" s="36"/>
      <c r="H11" s="21"/>
      <c r="I11" s="21"/>
      <c r="J11" s="21"/>
    </row>
    <row r="12" spans="1:15" x14ac:dyDescent="0.2">
      <c r="A12" s="8" t="s">
        <v>35</v>
      </c>
    </row>
    <row r="13" spans="1:15" x14ac:dyDescent="0.2">
      <c r="A13" s="9" t="s">
        <v>36</v>
      </c>
    </row>
    <row r="23" spans="10:10" x14ac:dyDescent="0.2">
      <c r="J23" s="44"/>
    </row>
    <row r="37" spans="1:1" x14ac:dyDescent="0.2">
      <c r="A37" s="7" t="s">
        <v>31</v>
      </c>
    </row>
    <row r="38" spans="1:1" x14ac:dyDescent="0.2">
      <c r="A38" s="7" t="s">
        <v>39</v>
      </c>
    </row>
    <row r="39" spans="1:1" x14ac:dyDescent="0.2">
      <c r="A39" s="22" t="s">
        <v>37</v>
      </c>
    </row>
    <row r="46" spans="1:1" x14ac:dyDescent="0.2">
      <c r="A46" s="2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tableau1</vt:lpstr>
      <vt:lpstr>graphique1</vt:lpstr>
      <vt:lpstr>graphique2</vt:lpstr>
      <vt:lpstr>graphique3</vt:lpstr>
    </vt:vector>
  </TitlesOfParts>
  <Company>Ministère de la 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NICOLAS Yann</cp:lastModifiedBy>
  <cp:lastPrinted>2024-08-27T15:17:04Z</cp:lastPrinted>
  <dcterms:created xsi:type="dcterms:W3CDTF">2019-01-14T14:11:25Z</dcterms:created>
  <dcterms:modified xsi:type="dcterms:W3CDTF">2025-11-18T16:25:40Z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f782e2-1048-4ae6-8561-ea50d7047004_Enabled">
    <vt:lpwstr>true</vt:lpwstr>
  </property>
  <property fmtid="{D5CDD505-2E9C-101B-9397-08002B2CF9AE}" pid="3" name="MSIP_Label_37f782e2-1048-4ae6-8561-ea50d7047004_SetDate">
    <vt:lpwstr>2024-12-02T13:56:56Z</vt:lpwstr>
  </property>
  <property fmtid="{D5CDD505-2E9C-101B-9397-08002B2CF9AE}" pid="4" name="MSIP_Label_37f782e2-1048-4ae6-8561-ea50d7047004_Method">
    <vt:lpwstr>Standard</vt:lpwstr>
  </property>
  <property fmtid="{D5CDD505-2E9C-101B-9397-08002B2CF9AE}" pid="5" name="MSIP_Label_37f782e2-1048-4ae6-8561-ea50d7047004_Name">
    <vt:lpwstr>Donnée Interne</vt:lpwstr>
  </property>
  <property fmtid="{D5CDD505-2E9C-101B-9397-08002B2CF9AE}" pid="6" name="MSIP_Label_37f782e2-1048-4ae6-8561-ea50d7047004_SiteId">
    <vt:lpwstr>5d0b42b2-7ba0-42b9-bd88-2dd1558bd190</vt:lpwstr>
  </property>
  <property fmtid="{D5CDD505-2E9C-101B-9397-08002B2CF9AE}" pid="7" name="MSIP_Label_37f782e2-1048-4ae6-8561-ea50d7047004_ActionId">
    <vt:lpwstr>d4916384-dc77-411a-805d-312285204eb1</vt:lpwstr>
  </property>
  <property fmtid="{D5CDD505-2E9C-101B-9397-08002B2CF9AE}" pid="8" name="MSIP_Label_37f782e2-1048-4ae6-8561-ea50d7047004_ContentBits">
    <vt:lpwstr>2</vt:lpwstr>
  </property>
</Properties>
</file>