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07_Soutien a l'innovation\03_SNI\AAP SNI Edition 2026\01_Lancement\Règlement\"/>
    </mc:Choice>
  </mc:AlternateContent>
  <xr:revisionPtr revIDLastSave="0" documentId="13_ncr:1_{6B9622BD-65A1-40D7-8AD7-3C82F4E35F57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Budget_Projet" sheetId="1" r:id="rId1"/>
    <sheet name="8 - Fiche de complétude" sheetId="2" state="hidden" r:id="rId2"/>
    <sheet name="10 - Synthèse" sheetId="3" state="hidden" r:id="rId3"/>
    <sheet name="Compteur AAP" sheetId="4" state="hidden" r:id="rId4"/>
  </sheets>
  <definedNames>
    <definedName name="__xlnm_Print_Area" localSheetId="0">NA()</definedName>
    <definedName name="__xlnm_Print_Area_0" localSheetId="0">NA()</definedName>
    <definedName name="__xlnm_Print_Area_0_0" localSheetId="0">NA()</definedName>
    <definedName name="__xlnm_Print_Area_0_0_0" localSheetId="0">NA()</definedName>
    <definedName name="__xlnm_Print_Area_0_0_0_0" localSheetId="0">Budget_Projet!$A$1:$J$63</definedName>
    <definedName name="__xlnm_Print_Area_0_0_0_0_0" localSheetId="0">Budget_Projet!$A$1:$H$63</definedName>
    <definedName name="Excel_BuiltIn_Print_Area" localSheetId="0">Budget_Projet!$A$4:$E$63</definedName>
    <definedName name="_xlnm.Print_Area" localSheetId="0">Budget_Projet!$A$1:$D$62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45" i="1" l="1"/>
  <c r="D54" i="1" l="1"/>
  <c r="E6" i="3" l="1"/>
  <c r="E7" i="3"/>
  <c r="F12" i="3"/>
  <c r="F14" i="3"/>
  <c r="F17" i="3"/>
  <c r="N24" i="3"/>
  <c r="N25" i="3"/>
  <c r="N26" i="3"/>
  <c r="M27" i="3"/>
  <c r="N27" i="3" s="1"/>
  <c r="M28" i="3"/>
  <c r="N28" i="3" s="1"/>
  <c r="M29" i="3"/>
  <c r="N29" i="3" s="1"/>
  <c r="M30" i="3"/>
  <c r="N30" i="3"/>
  <c r="M31" i="3"/>
  <c r="N31" i="3"/>
  <c r="E45" i="3"/>
  <c r="L48" i="3"/>
  <c r="J20" i="2"/>
  <c r="B22" i="2"/>
  <c r="B24" i="2"/>
  <c r="I24" i="2"/>
  <c r="G27" i="2"/>
  <c r="C34" i="2"/>
  <c r="K34" i="2"/>
  <c r="T34" i="2"/>
  <c r="C36" i="2"/>
  <c r="K36" i="2"/>
  <c r="T36" i="2"/>
  <c r="U36" i="2"/>
  <c r="C38" i="2"/>
  <c r="K38" i="2"/>
  <c r="T38" i="2"/>
  <c r="U38" i="2"/>
  <c r="B26" i="1"/>
  <c r="D27" i="1"/>
  <c r="B30" i="1"/>
  <c r="B36" i="1"/>
  <c r="B42" i="1"/>
  <c r="D49" i="1"/>
  <c r="B54" i="1"/>
  <c r="B58" i="1" l="1"/>
  <c r="B11" i="1" s="1"/>
  <c r="D11" i="1" s="1"/>
  <c r="D58" i="1"/>
  <c r="D59" i="1" l="1"/>
</calcChain>
</file>

<file path=xl/sharedStrings.xml><?xml version="1.0" encoding="utf-8"?>
<sst xmlns="http://schemas.openxmlformats.org/spreadsheetml/2006/main" count="184" uniqueCount="159">
  <si>
    <t>Identification du projet</t>
  </si>
  <si>
    <t>Nom de la structure porteuse du projet</t>
  </si>
  <si>
    <t>Nom du projet</t>
  </si>
  <si>
    <t>Informations financières sur le projet</t>
  </si>
  <si>
    <t>Budget total du projet</t>
  </si>
  <si>
    <t>Montant de la subvention sollicitée</t>
  </si>
  <si>
    <t>Part de la subvention dans le budget total du projet</t>
  </si>
  <si>
    <t>CHARGES</t>
  </si>
  <si>
    <t>MONTANT</t>
  </si>
  <si>
    <t>PRODUITS</t>
  </si>
  <si>
    <t>CHARGES DIRECTES</t>
  </si>
  <si>
    <t>RESSOURCES DIRECTES</t>
  </si>
  <si>
    <t>60 – Achats</t>
  </si>
  <si>
    <t>70 – Vente de produits finis, de marchandises, prestations de services</t>
  </si>
  <si>
    <t>Prestations de services</t>
  </si>
  <si>
    <t>Achats matières et fournitures</t>
  </si>
  <si>
    <t>Autres fournitures</t>
  </si>
  <si>
    <t>-</t>
  </si>
  <si>
    <t>61 – Services extérieurs</t>
  </si>
  <si>
    <t>Locations</t>
  </si>
  <si>
    <t xml:space="preserve">Région(s) : </t>
  </si>
  <si>
    <t>Entretien et réparation</t>
  </si>
  <si>
    <t>Assurance</t>
  </si>
  <si>
    <t>Documentation</t>
  </si>
  <si>
    <t>Département(s) :</t>
  </si>
  <si>
    <t>Autres</t>
  </si>
  <si>
    <t>62 – Autres services extérieurs</t>
  </si>
  <si>
    <t>Publicité, publication</t>
  </si>
  <si>
    <t>Déplacements, missions</t>
  </si>
  <si>
    <t>Communes(s) :</t>
  </si>
  <si>
    <t>Services bancaires, autres</t>
  </si>
  <si>
    <t>63 – Impôts et taxes</t>
  </si>
  <si>
    <t>Impôts et taxes sur rémunération</t>
  </si>
  <si>
    <t>Fonds européens :</t>
  </si>
  <si>
    <t>Autres impôts et taxes</t>
  </si>
  <si>
    <t>64 – Charges de personnel</t>
  </si>
  <si>
    <t>Rémunération des personnels</t>
  </si>
  <si>
    <t>Charges sociales</t>
  </si>
  <si>
    <t>Autres établissements publics</t>
  </si>
  <si>
    <t>Autres charges de personnel</t>
  </si>
  <si>
    <t>Aides privées</t>
  </si>
  <si>
    <t>65 – Autres charges de gestion courante</t>
  </si>
  <si>
    <t>75 – Autres produits de gestion courante</t>
  </si>
  <si>
    <t>66 – Charges financières</t>
  </si>
  <si>
    <t>Dont cotisations, dons manuels ou legs</t>
  </si>
  <si>
    <t>67 – Charges exceptionnelles</t>
  </si>
  <si>
    <t>76 – Produits financiers</t>
  </si>
  <si>
    <t>68 – Dotation aux amortissements</t>
  </si>
  <si>
    <t>78 – Reprises sur amortissements et provisions</t>
  </si>
  <si>
    <t>CHARGES INDIRECTES REPARTIES AFFECTEES AU PROJET</t>
  </si>
  <si>
    <t>Charges de fonctionnement</t>
  </si>
  <si>
    <t>Frais financier</t>
  </si>
  <si>
    <t>TOTAL DES CHARGES</t>
  </si>
  <si>
    <t>TOTAL DES PRODUITS</t>
  </si>
  <si>
    <t>ONGLET N° 6</t>
  </si>
  <si>
    <t>Fiche de complétude</t>
  </si>
  <si>
    <t>Raison sociale :</t>
  </si>
  <si>
    <t>Date d'entrée en relation avec le client :</t>
  </si>
  <si>
    <t xml:space="preserve">Instructeur : </t>
  </si>
  <si>
    <t>Prénom</t>
  </si>
  <si>
    <t>Date de la dernière mise à jour de la fiche :</t>
  </si>
  <si>
    <t>NOM</t>
  </si>
  <si>
    <t>Signature</t>
  </si>
  <si>
    <t>Date :</t>
  </si>
  <si>
    <t>Date</t>
  </si>
  <si>
    <t>I.- Identification du porteur de projet</t>
  </si>
  <si>
    <t>Nom de la société :</t>
  </si>
  <si>
    <t>Nom de l’opérateur culturel partenarire :</t>
  </si>
  <si>
    <t>Forme juridique :</t>
  </si>
  <si>
    <t>II.- Identification des dirigeants, des actionnaires et des bénéficiaires effectifs de l'entreprise</t>
  </si>
  <si>
    <t>a)</t>
  </si>
  <si>
    <t>Identification des dirigeants de la société :</t>
  </si>
  <si>
    <t>Fonction :</t>
  </si>
  <si>
    <t>Source d'information :</t>
  </si>
  <si>
    <t xml:space="preserve">b) </t>
  </si>
  <si>
    <t>Identification du partenaire culturel :</t>
  </si>
  <si>
    <t>III.- Fiche de conformité</t>
  </si>
  <si>
    <r>
      <rPr>
        <sz val="10"/>
        <rFont val="Arial"/>
        <family val="2"/>
        <charset val="1"/>
      </rPr>
      <t xml:space="preserve">Le dossier est complet et comprends les pièces suivantes </t>
    </r>
    <r>
      <rPr>
        <sz val="11"/>
        <color indexed="10"/>
        <rFont val="Calibri"/>
        <family val="2"/>
        <charset val="1"/>
      </rPr>
      <t>:</t>
    </r>
  </si>
  <si>
    <t>Pour les SARL et SAS :</t>
  </si>
  <si>
    <t>Association :</t>
  </si>
  <si>
    <t>- Siret</t>
  </si>
  <si>
    <t>- Dossier Cerfa</t>
  </si>
  <si>
    <t>- Original du K-Bis daté de mois de 3 mois ;</t>
  </si>
  <si>
    <t>- Statuts mis à jour</t>
  </si>
  <si>
    <t xml:space="preserve">- Statuts mis à jour </t>
  </si>
  <si>
    <t>- Composition du conseil d'administration</t>
  </si>
  <si>
    <t>- Effectifs et niveau de rémunération</t>
  </si>
  <si>
    <t>- Copie du récépissé de déclaration à la Préfecture ou la parution au Journal officiel</t>
  </si>
  <si>
    <t xml:space="preserve">- Composition du bureau et du conseil d'administration de la société </t>
  </si>
  <si>
    <t>- Relevé d'identité bancaire ou relevé d'identité postal</t>
  </si>
  <si>
    <t>- Répartition des parts sociales de la société</t>
  </si>
  <si>
    <t>- RIB ou relevé d'identité postal</t>
  </si>
  <si>
    <t>- Délégation de signature, le cas échéant</t>
  </si>
  <si>
    <t xml:space="preserve">Visa de l'instrcuteur </t>
  </si>
  <si>
    <t>Synthèse de la proposition</t>
  </si>
  <si>
    <t>XXX</t>
  </si>
  <si>
    <t>Numéro de dossier MCC :</t>
  </si>
  <si>
    <t>Date réception MCC :</t>
  </si>
  <si>
    <t>Date d'instruction MCC :</t>
  </si>
  <si>
    <t xml:space="preserve">I. - Présentation de la société </t>
  </si>
  <si>
    <t>Nom commercial :</t>
  </si>
  <si>
    <t>Ville :</t>
  </si>
  <si>
    <t>Montant du CA du dernier exerice clos :</t>
  </si>
  <si>
    <t>K€</t>
  </si>
  <si>
    <t xml:space="preserve">Catégorie de CA : </t>
  </si>
  <si>
    <t>II. - Présentation de l’opérateur culturel partenaire</t>
  </si>
  <si>
    <t>III. - Respect des critères d'éligibilité</t>
  </si>
  <si>
    <t>O</t>
  </si>
  <si>
    <t>N</t>
  </si>
  <si>
    <t>V. - Conclusion</t>
  </si>
  <si>
    <t>VI. - Avis de l’instructeur</t>
  </si>
  <si>
    <t xml:space="preserve">Montant de la demande : </t>
  </si>
  <si>
    <t>- Avis Instructeur :</t>
  </si>
  <si>
    <t>Date de l'avis  :</t>
  </si>
  <si>
    <t>Nature de la réserve :</t>
  </si>
  <si>
    <t xml:space="preserve">- </t>
  </si>
  <si>
    <t xml:space="preserve">Pour  l'octroi d'un subvention d'un montant de </t>
  </si>
  <si>
    <t xml:space="preserve">K€  </t>
  </si>
  <si>
    <t>Nbre de dossier</t>
  </si>
  <si>
    <t>N° de dossier MCC</t>
  </si>
  <si>
    <t>Date de réception MCC</t>
  </si>
  <si>
    <t>Raison sociale de la société</t>
  </si>
  <si>
    <t>Critères d'éligibilité</t>
  </si>
  <si>
    <t>Demande de financement</t>
  </si>
  <si>
    <t>Proposition Instructeur</t>
  </si>
  <si>
    <t>Décision du Comité d'experts / jury</t>
  </si>
  <si>
    <t>Montant (K€)</t>
  </si>
  <si>
    <t>DGPAT</t>
  </si>
  <si>
    <t>DGCA</t>
  </si>
  <si>
    <t>DGMIC</t>
  </si>
  <si>
    <t>SG</t>
  </si>
  <si>
    <t>PQ1</t>
  </si>
  <si>
    <t>PQ2</t>
  </si>
  <si>
    <t>PQ3</t>
  </si>
  <si>
    <t>Apport du partenaire culturel</t>
  </si>
  <si>
    <t>dont subventions</t>
  </si>
  <si>
    <t>Charges</t>
  </si>
  <si>
    <t>Résultat</t>
  </si>
  <si>
    <t>Formulaire de présentation du budget</t>
  </si>
  <si>
    <t>Informations financières sur la structure porteuse*</t>
  </si>
  <si>
    <t>Merci de remplir les cases colorées en bleu et de ne pas modifier la mise en forme de ce document (typographie, corps, saut de page, etc.).</t>
  </si>
  <si>
    <t>- SNI</t>
  </si>
  <si>
    <t>74 – Subventions d’exploitation ¹</t>
  </si>
  <si>
    <r>
      <t>État</t>
    </r>
    <r>
      <rPr>
        <vertAlign val="superscript"/>
        <sz val="11"/>
        <rFont val="Marianne"/>
        <family val="3"/>
      </rPr>
      <t>2</t>
    </r>
    <r>
      <rPr>
        <sz val="11"/>
        <rFont val="Marianne"/>
        <family val="3"/>
      </rPr>
      <t xml:space="preserve"> : </t>
    </r>
  </si>
  <si>
    <r>
      <t>RESSOURCES PROPRES AFFECTEES AU PROJET</t>
    </r>
    <r>
      <rPr>
        <b/>
        <vertAlign val="superscript"/>
        <sz val="11"/>
        <rFont val="Marianne"/>
        <family val="3"/>
      </rPr>
      <t>3</t>
    </r>
    <r>
      <rPr>
        <b/>
        <sz val="11"/>
        <rFont val="Marianne"/>
        <family val="3"/>
      </rPr>
      <t xml:space="preserve"> </t>
    </r>
  </si>
  <si>
    <r>
      <t xml:space="preserve">¹ </t>
    </r>
    <r>
      <rPr>
        <sz val="10"/>
        <rFont val="Marianne"/>
        <family val="3"/>
      </rPr>
      <t xml:space="preserve">Les indications sur les financements demandés auprès d’autres institutions publiques valent déclaration sur l’honneur et tiennent lieu de justificatifs. </t>
    </r>
  </si>
  <si>
    <r>
      <rPr>
        <vertAlign val="superscript"/>
        <sz val="11"/>
        <rFont val="Marianne"/>
        <family val="3"/>
      </rPr>
      <t xml:space="preserve">2 </t>
    </r>
    <r>
      <rPr>
        <sz val="10"/>
        <rFont val="Marianne"/>
        <family val="3"/>
      </rPr>
      <t>Préciser le(s) ministère(s), direction(s) ou service(s) déconcentrés sollicité(s)</t>
    </r>
  </si>
  <si>
    <r>
      <rPr>
        <vertAlign val="superscript"/>
        <sz val="11"/>
        <rFont val="Marianne"/>
        <family val="3"/>
      </rPr>
      <t xml:space="preserve">3 </t>
    </r>
    <r>
      <rPr>
        <sz val="10"/>
        <rFont val="Marianne"/>
        <family val="3"/>
      </rPr>
      <t>Le salaire du personnel mis à disposition pour le projet peut être comptabilisé au prorata du temps passé.</t>
    </r>
  </si>
  <si>
    <t xml:space="preserve">Budget total du projet SNI : </t>
  </si>
  <si>
    <t>Le budget attendu correspond à celui du projet SNI, c'est à dire au budget nécessaire pour réaliser la preuve de concept.</t>
  </si>
  <si>
    <t>Rémunérations intermédiaires, honoraires</t>
  </si>
  <si>
    <t>Le budget doit être à l’équilibre et faire apparaître le montant de la subvention sollicitée.</t>
  </si>
  <si>
    <r>
      <t xml:space="preserve">Les autres demandes de financements encore non confirmées doivent appraître avec la mention </t>
    </r>
    <r>
      <rPr>
        <i/>
        <sz val="10"/>
        <rFont val="Marianne"/>
        <family val="3"/>
      </rPr>
      <t>nc</t>
    </r>
    <r>
      <rPr>
        <sz val="10"/>
        <rFont val="Marianne"/>
        <family val="3"/>
      </rPr>
      <t xml:space="preserve"> (non confirmé).</t>
    </r>
  </si>
  <si>
    <t>Organismes sociaux :</t>
  </si>
  <si>
    <t>79 – Transfert de charges</t>
  </si>
  <si>
    <t>69 – Impôt sur les bénéfices, Participation des salariés</t>
  </si>
  <si>
    <t>Chiffre d’affaires (ou pour les laboratoires de recherche : Ressources)</t>
  </si>
  <si>
    <t>* Pour les laboratoires de recherche, la structure considérée comme porteuse du projet est le laboratoire, et non son éventuelle université ou école supérieure de rattachement : les informations financières demandées portent sur le laboratoire, et non l’université ou l'école.</t>
  </si>
  <si>
    <t>Appel à projets SNI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</si>
</sst>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40C];[Red]\-#,##0\ [$€-40C]"/>
    <numFmt numFmtId="165" formatCode="dd/mm/yy;@"/>
  </numFmts>
  <fonts count="36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1"/>
      <color indexed="8"/>
      <name val="Calibri"/>
      <family val="2"/>
      <charset val="1"/>
    </font>
    <font>
      <b/>
      <sz val="10"/>
      <color indexed="55"/>
      <name val="Arial"/>
      <family val="2"/>
      <charset val="1"/>
    </font>
    <font>
      <b/>
      <sz val="13"/>
      <color indexed="8"/>
      <name val="Arial"/>
      <family val="2"/>
      <charset val="1"/>
    </font>
    <font>
      <sz val="10.5"/>
      <color indexed="8"/>
      <name val="Arial"/>
      <family val="2"/>
      <charset val="1"/>
    </font>
    <font>
      <b/>
      <sz val="10.5"/>
      <color indexed="8"/>
      <name val="Arial"/>
      <family val="2"/>
      <charset val="1"/>
    </font>
    <font>
      <b/>
      <i/>
      <sz val="10"/>
      <color indexed="8"/>
      <name val="Arial"/>
      <family val="2"/>
      <charset val="1"/>
    </font>
    <font>
      <sz val="10.5"/>
      <name val="Arial"/>
      <family val="2"/>
      <charset val="1"/>
    </font>
    <font>
      <b/>
      <sz val="10.5"/>
      <name val="Arial"/>
      <family val="2"/>
      <charset val="1"/>
    </font>
    <font>
      <i/>
      <sz val="10.5"/>
      <color indexed="8"/>
      <name val="Arial"/>
      <family val="2"/>
      <charset val="1"/>
    </font>
    <font>
      <sz val="11"/>
      <color indexed="10"/>
      <name val="Calibri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Arial"/>
      <family val="2"/>
      <charset val="1"/>
    </font>
    <font>
      <sz val="11"/>
      <color indexed="17"/>
      <name val="Calibri"/>
      <family val="2"/>
      <charset val="1"/>
    </font>
    <font>
      <sz val="10"/>
      <name val="Marianne"/>
      <family val="3"/>
    </font>
    <font>
      <b/>
      <sz val="16"/>
      <name val="Marianne"/>
      <family val="3"/>
    </font>
    <font>
      <b/>
      <sz val="12"/>
      <color rgb="FF00B050"/>
      <name val="Marianne"/>
      <family val="3"/>
    </font>
    <font>
      <sz val="11"/>
      <name val="Marianne"/>
      <family val="3"/>
    </font>
    <font>
      <b/>
      <sz val="16"/>
      <color indexed="8"/>
      <name val="Marianne"/>
      <family val="3"/>
    </font>
    <font>
      <b/>
      <sz val="14"/>
      <color indexed="8"/>
      <name val="Marianne"/>
      <family val="3"/>
    </font>
    <font>
      <b/>
      <sz val="11"/>
      <name val="Marianne"/>
      <family val="3"/>
    </font>
    <font>
      <b/>
      <sz val="11"/>
      <color indexed="55"/>
      <name val="Marianne"/>
      <family val="3"/>
    </font>
    <font>
      <sz val="11"/>
      <color indexed="8"/>
      <name val="Marianne"/>
      <family val="3"/>
    </font>
    <font>
      <vertAlign val="superscript"/>
      <sz val="11"/>
      <name val="Marianne"/>
      <family val="3"/>
    </font>
    <font>
      <b/>
      <vertAlign val="superscript"/>
      <sz val="11"/>
      <name val="Marianne"/>
      <family val="3"/>
    </font>
    <font>
      <b/>
      <sz val="10"/>
      <color rgb="FFFF0000"/>
      <name val="Marianne"/>
      <family val="3"/>
    </font>
    <font>
      <b/>
      <sz val="12"/>
      <name val="Marianne"/>
      <family val="3"/>
    </font>
    <font>
      <sz val="10"/>
      <color indexed="8"/>
      <name val="Marianne"/>
      <family val="3"/>
    </font>
    <font>
      <i/>
      <sz val="10"/>
      <name val="Marianne"/>
      <family val="3"/>
    </font>
    <font>
      <b/>
      <sz val="12"/>
      <color theme="4" tint="-0.499984740745262"/>
      <name val="Marianne"/>
      <family val="3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24"/>
        <bgColor indexed="55"/>
      </patternFill>
    </fill>
    <fill>
      <patternFill patternType="solid">
        <fgColor indexed="43"/>
        <bgColor indexed="13"/>
      </patternFill>
    </fill>
    <fill>
      <patternFill patternType="solid">
        <fgColor indexed="57"/>
        <bgColor indexed="21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0" xfId="0" applyFont="1"/>
    <xf numFmtId="0" fontId="0" fillId="0" borderId="0" xfId="0" applyBorder="1"/>
    <xf numFmtId="0" fontId="6" fillId="0" borderId="0" xfId="0" applyFont="1" applyAlignment="1">
      <alignment horizontal="right" vertical="center"/>
    </xf>
    <xf numFmtId="0" fontId="0" fillId="8" borderId="3" xfId="0" applyFill="1" applyBorder="1"/>
    <xf numFmtId="0" fontId="0" fillId="8" borderId="0" xfId="0" applyFill="1" applyBorder="1"/>
    <xf numFmtId="0" fontId="0" fillId="8" borderId="4" xfId="0" applyFill="1" applyBorder="1"/>
    <xf numFmtId="0" fontId="8" fillId="8" borderId="5" xfId="0" applyFont="1" applyFill="1" applyBorder="1"/>
    <xf numFmtId="0" fontId="8" fillId="8" borderId="6" xfId="0" applyFont="1" applyFill="1" applyBorder="1"/>
    <xf numFmtId="0" fontId="8" fillId="8" borderId="3" xfId="0" applyFont="1" applyFill="1" applyBorder="1"/>
    <xf numFmtId="0" fontId="8" fillId="8" borderId="0" xfId="0" applyFont="1" applyFill="1" applyBorder="1"/>
    <xf numFmtId="0" fontId="8" fillId="8" borderId="4" xfId="0" applyFont="1" applyFill="1" applyBorder="1"/>
    <xf numFmtId="0" fontId="9" fillId="8" borderId="0" xfId="0" applyFont="1" applyFill="1" applyBorder="1"/>
    <xf numFmtId="0" fontId="9" fillId="8" borderId="4" xfId="0" applyFont="1" applyFill="1" applyBorder="1"/>
    <xf numFmtId="49" fontId="8" fillId="8" borderId="0" xfId="0" applyNumberFormat="1" applyFont="1" applyFill="1" applyBorder="1" applyAlignment="1"/>
    <xf numFmtId="0" fontId="8" fillId="8" borderId="0" xfId="0" applyFont="1" applyFill="1" applyBorder="1" applyAlignment="1">
      <alignment horizontal="right"/>
    </xf>
    <xf numFmtId="0" fontId="8" fillId="8" borderId="12" xfId="0" applyFont="1" applyFill="1" applyBorder="1"/>
    <xf numFmtId="0" fontId="8" fillId="8" borderId="13" xfId="0" applyFont="1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14" xfId="0" applyFill="1" applyBorder="1"/>
    <xf numFmtId="0" fontId="9" fillId="9" borderId="15" xfId="0" applyFont="1" applyFill="1" applyBorder="1"/>
    <xf numFmtId="0" fontId="8" fillId="9" borderId="16" xfId="0" applyFont="1" applyFill="1" applyBorder="1"/>
    <xf numFmtId="0" fontId="8" fillId="9" borderId="17" xfId="0" applyFont="1" applyFill="1" applyBorder="1"/>
    <xf numFmtId="0" fontId="8" fillId="8" borderId="14" xfId="0" applyFont="1" applyFill="1" applyBorder="1"/>
    <xf numFmtId="0" fontId="11" fillId="8" borderId="3" xfId="0" applyFont="1" applyFill="1" applyBorder="1"/>
    <xf numFmtId="0" fontId="8" fillId="8" borderId="0" xfId="0" applyFont="1" applyFill="1" applyBorder="1" applyAlignment="1">
      <alignment vertical="top"/>
    </xf>
    <xf numFmtId="0" fontId="12" fillId="8" borderId="3" xfId="0" applyFont="1" applyFill="1" applyBorder="1"/>
    <xf numFmtId="0" fontId="12" fillId="8" borderId="0" xfId="0" applyFont="1" applyFill="1" applyBorder="1"/>
    <xf numFmtId="0" fontId="12" fillId="8" borderId="4" xfId="0" applyFont="1" applyFill="1" applyBorder="1"/>
    <xf numFmtId="49" fontId="8" fillId="8" borderId="3" xfId="0" applyNumberFormat="1" applyFont="1" applyFill="1" applyBorder="1"/>
    <xf numFmtId="0" fontId="11" fillId="8" borderId="0" xfId="0" applyFont="1" applyFill="1" applyBorder="1"/>
    <xf numFmtId="0" fontId="8" fillId="8" borderId="0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13" fillId="8" borderId="3" xfId="0" applyFont="1" applyFill="1" applyBorder="1"/>
    <xf numFmtId="0" fontId="9" fillId="8" borderId="3" xfId="0" applyFont="1" applyFill="1" applyBorder="1"/>
    <xf numFmtId="49" fontId="8" fillId="8" borderId="3" xfId="0" applyNumberFormat="1" applyFont="1" applyFill="1" applyBorder="1" applyAlignment="1"/>
    <xf numFmtId="0" fontId="8" fillId="8" borderId="0" xfId="0" applyFont="1" applyFill="1" applyBorder="1" applyAlignment="1">
      <alignment horizontal="center"/>
    </xf>
    <xf numFmtId="0" fontId="8" fillId="8" borderId="4" xfId="0" applyFont="1" applyFill="1" applyBorder="1" applyAlignment="1"/>
    <xf numFmtId="0" fontId="9" fillId="9" borderId="21" xfId="0" applyFont="1" applyFill="1" applyBorder="1"/>
    <xf numFmtId="0" fontId="9" fillId="9" borderId="22" xfId="0" applyFont="1" applyFill="1" applyBorder="1"/>
    <xf numFmtId="0" fontId="0" fillId="9" borderId="22" xfId="0" applyFill="1" applyBorder="1"/>
    <xf numFmtId="0" fontId="0" fillId="9" borderId="23" xfId="0" applyFill="1" applyBorder="1"/>
    <xf numFmtId="0" fontId="0" fillId="8" borderId="24" xfId="0" applyFill="1" applyBorder="1"/>
    <xf numFmtId="0" fontId="0" fillId="8" borderId="25" xfId="0" applyFill="1" applyBorder="1"/>
    <xf numFmtId="0" fontId="0" fillId="10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3" fillId="8" borderId="0" xfId="0" applyFont="1" applyFill="1" applyBorder="1"/>
    <xf numFmtId="0" fontId="0" fillId="8" borderId="0" xfId="0" applyFont="1" applyFill="1"/>
    <xf numFmtId="0" fontId="0" fillId="8" borderId="0" xfId="0" applyFill="1"/>
    <xf numFmtId="0" fontId="15" fillId="8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8" borderId="26" xfId="0" applyFill="1" applyBorder="1"/>
    <xf numFmtId="0" fontId="0" fillId="8" borderId="27" xfId="0" applyFill="1" applyBorder="1"/>
    <xf numFmtId="0" fontId="0" fillId="8" borderId="28" xfId="0" applyFill="1" applyBorder="1"/>
    <xf numFmtId="0" fontId="4" fillId="8" borderId="0" xfId="0" applyFont="1" applyFill="1" applyBorder="1"/>
    <xf numFmtId="0" fontId="0" fillId="8" borderId="12" xfId="0" applyFill="1" applyBorder="1"/>
    <xf numFmtId="0" fontId="0" fillId="8" borderId="13" xfId="0" applyFill="1" applyBorder="1"/>
    <xf numFmtId="0" fontId="0" fillId="8" borderId="29" xfId="0" applyFill="1" applyBorder="1"/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49" fontId="15" fillId="8" borderId="3" xfId="0" applyNumberFormat="1" applyFont="1" applyFill="1" applyBorder="1" applyAlignment="1">
      <alignment vertical="center"/>
    </xf>
    <xf numFmtId="49" fontId="2" fillId="8" borderId="0" xfId="0" applyNumberFormat="1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right"/>
    </xf>
    <xf numFmtId="49" fontId="16" fillId="8" borderId="0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 vertical="center"/>
    </xf>
    <xf numFmtId="165" fontId="16" fillId="8" borderId="8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vertical="center" wrapText="1"/>
    </xf>
    <xf numFmtId="0" fontId="15" fillId="8" borderId="0" xfId="0" applyFont="1" applyFill="1" applyBorder="1"/>
    <xf numFmtId="0" fontId="16" fillId="8" borderId="0" xfId="0" applyFont="1" applyFill="1" applyBorder="1" applyAlignment="1">
      <alignment horizontal="center"/>
    </xf>
    <xf numFmtId="0" fontId="15" fillId="8" borderId="0" xfId="0" applyFont="1" applyFill="1" applyBorder="1" applyAlignment="1"/>
    <xf numFmtId="1" fontId="16" fillId="8" borderId="0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vertical="center"/>
    </xf>
    <xf numFmtId="49" fontId="15" fillId="8" borderId="3" xfId="0" applyNumberFormat="1" applyFont="1" applyFill="1" applyBorder="1" applyAlignment="1">
      <alignment horizontal="left" vertical="center"/>
    </xf>
    <xf numFmtId="165" fontId="16" fillId="10" borderId="8" xfId="0" applyNumberFormat="1" applyFont="1" applyFill="1" applyBorder="1" applyAlignment="1"/>
    <xf numFmtId="0" fontId="0" fillId="8" borderId="20" xfId="0" applyFill="1" applyBorder="1" applyAlignment="1"/>
    <xf numFmtId="1" fontId="17" fillId="8" borderId="0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horizontal="left" vertical="center"/>
    </xf>
    <xf numFmtId="49" fontId="2" fillId="8" borderId="0" xfId="0" applyNumberFormat="1" applyFont="1" applyFill="1" applyBorder="1" applyAlignment="1">
      <alignment vertical="center"/>
    </xf>
    <xf numFmtId="49" fontId="2" fillId="8" borderId="4" xfId="0" applyNumberFormat="1" applyFont="1" applyFill="1" applyBorder="1" applyAlignment="1">
      <alignment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left"/>
    </xf>
    <xf numFmtId="0" fontId="0" fillId="8" borderId="0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65" fontId="17" fillId="8" borderId="4" xfId="0" applyNumberFormat="1" applyFont="1" applyFill="1" applyBorder="1" applyAlignment="1"/>
    <xf numFmtId="1" fontId="17" fillId="8" borderId="0" xfId="0" applyNumberFormat="1" applyFont="1" applyFill="1" applyBorder="1" applyAlignment="1"/>
    <xf numFmtId="1" fontId="16" fillId="8" borderId="8" xfId="0" applyNumberFormat="1" applyFont="1" applyFill="1" applyBorder="1" applyAlignment="1">
      <alignment horizontal="right"/>
    </xf>
    <xf numFmtId="1" fontId="5" fillId="8" borderId="0" xfId="0" applyNumberFormat="1" applyFont="1" applyFill="1" applyBorder="1" applyAlignment="1">
      <alignment horizontal="left"/>
    </xf>
    <xf numFmtId="0" fontId="16" fillId="10" borderId="32" xfId="0" applyFont="1" applyFill="1" applyBorder="1" applyAlignment="1">
      <alignment horizontal="center"/>
    </xf>
    <xf numFmtId="0" fontId="16" fillId="10" borderId="33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8" fillId="12" borderId="15" xfId="0" applyFont="1" applyFill="1" applyBorder="1"/>
    <xf numFmtId="0" fontId="17" fillId="12" borderId="16" xfId="0" applyFont="1" applyFill="1" applyBorder="1"/>
    <xf numFmtId="0" fontId="5" fillId="12" borderId="16" xfId="0" applyFont="1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49" fontId="0" fillId="13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19" fillId="8" borderId="8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0" fillId="13" borderId="3" xfId="0" applyFill="1" applyBorder="1"/>
    <xf numFmtId="0" fontId="0" fillId="13" borderId="0" xfId="0" applyFill="1" applyBorder="1"/>
    <xf numFmtId="1" fontId="19" fillId="8" borderId="8" xfId="0" applyNumberFormat="1" applyFont="1" applyFill="1" applyBorder="1" applyAlignment="1">
      <alignment horizontal="left"/>
    </xf>
    <xf numFmtId="1" fontId="4" fillId="8" borderId="10" xfId="0" applyNumberFormat="1" applyFont="1" applyFill="1" applyBorder="1" applyAlignment="1">
      <alignment horizontal="left"/>
    </xf>
    <xf numFmtId="0" fontId="19" fillId="8" borderId="8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1" fontId="19" fillId="8" borderId="8" xfId="0" applyNumberFormat="1" applyFont="1" applyFill="1" applyBorder="1" applyAlignment="1">
      <alignment horizontal="center"/>
    </xf>
    <xf numFmtId="1" fontId="4" fillId="8" borderId="10" xfId="0" applyNumberFormat="1" applyFont="1" applyFill="1" applyBorder="1" applyAlignment="1">
      <alignment horizontal="center"/>
    </xf>
    <xf numFmtId="3" fontId="0" fillId="13" borderId="0" xfId="0" applyNumberFormat="1" applyFill="1" applyBorder="1"/>
    <xf numFmtId="0" fontId="0" fillId="13" borderId="0" xfId="0" applyFill="1" applyBorder="1" applyAlignment="1">
      <alignment horizontal="right" wrapText="1"/>
    </xf>
    <xf numFmtId="1" fontId="0" fillId="13" borderId="8" xfId="0" applyNumberFormat="1" applyFill="1" applyBorder="1" applyAlignment="1">
      <alignment horizontal="center" wrapText="1"/>
    </xf>
    <xf numFmtId="0" fontId="0" fillId="13" borderId="9" xfId="0" applyFill="1" applyBorder="1" applyAlignment="1">
      <alignment horizontal="left" wrapText="1"/>
    </xf>
    <xf numFmtId="49" fontId="4" fillId="8" borderId="10" xfId="0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left" wrapText="1"/>
    </xf>
    <xf numFmtId="0" fontId="0" fillId="8" borderId="0" xfId="0" applyFill="1" applyBorder="1" applyAlignment="1">
      <alignment horizontal="left" wrapText="1"/>
    </xf>
    <xf numFmtId="0" fontId="0" fillId="8" borderId="0" xfId="0" applyFill="1" applyBorder="1" applyAlignment="1">
      <alignment horizontal="center" vertical="center"/>
    </xf>
    <xf numFmtId="0" fontId="16" fillId="8" borderId="8" xfId="0" applyFont="1" applyFill="1" applyBorder="1"/>
    <xf numFmtId="1" fontId="0" fillId="8" borderId="0" xfId="0" applyNumberFormat="1" applyFill="1" applyBorder="1" applyAlignment="1">
      <alignment vertical="center"/>
    </xf>
    <xf numFmtId="1" fontId="0" fillId="8" borderId="0" xfId="0" applyNumberFormat="1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3" fontId="0" fillId="8" borderId="0" xfId="0" applyNumberFormat="1" applyFill="1" applyBorder="1" applyAlignment="1">
      <alignment horizontal="right" vertical="center"/>
    </xf>
    <xf numFmtId="0" fontId="0" fillId="8" borderId="0" xfId="0" applyFill="1" applyBorder="1" applyAlignment="1">
      <alignment horizontal="right" vertical="center"/>
    </xf>
    <xf numFmtId="0" fontId="0" fillId="8" borderId="4" xfId="0" applyFill="1" applyBorder="1" applyAlignment="1">
      <alignment horizontal="center" vertical="center"/>
    </xf>
    <xf numFmtId="49" fontId="0" fillId="8" borderId="3" xfId="0" applyNumberFormat="1" applyFont="1" applyFill="1" applyBorder="1"/>
    <xf numFmtId="0" fontId="16" fillId="10" borderId="36" xfId="0" applyFont="1" applyFill="1" applyBorder="1" applyAlignment="1">
      <alignment horizontal="center"/>
    </xf>
    <xf numFmtId="0" fontId="15" fillId="8" borderId="20" xfId="0" applyFont="1" applyFill="1" applyBorder="1" applyAlignment="1">
      <alignment horizontal="center" vertical="top"/>
    </xf>
    <xf numFmtId="0" fontId="16" fillId="8" borderId="0" xfId="0" applyFont="1" applyFill="1" applyBorder="1" applyAlignment="1"/>
    <xf numFmtId="49" fontId="0" fillId="8" borderId="37" xfId="0" applyNumberFormat="1" applyFont="1" applyFill="1" applyBorder="1"/>
    <xf numFmtId="0" fontId="0" fillId="8" borderId="38" xfId="0" applyFill="1" applyBorder="1"/>
    <xf numFmtId="14" fontId="0" fillId="8" borderId="38" xfId="0" applyNumberFormat="1" applyFill="1" applyBorder="1" applyAlignment="1">
      <alignment horizontal="left"/>
    </xf>
    <xf numFmtId="14" fontId="0" fillId="8" borderId="38" xfId="0" applyNumberFormat="1" applyFill="1" applyBorder="1" applyAlignment="1">
      <alignment horizontal="center"/>
    </xf>
    <xf numFmtId="14" fontId="0" fillId="8" borderId="39" xfId="0" applyNumberFormat="1" applyFill="1" applyBorder="1" applyAlignment="1">
      <alignment horizontal="center"/>
    </xf>
    <xf numFmtId="49" fontId="0" fillId="10" borderId="3" xfId="0" applyNumberFormat="1" applyFont="1" applyFill="1" applyBorder="1" applyAlignment="1"/>
    <xf numFmtId="49" fontId="0" fillId="10" borderId="0" xfId="0" applyNumberFormat="1" applyFill="1" applyBorder="1" applyAlignment="1"/>
    <xf numFmtId="49" fontId="0" fillId="10" borderId="4" xfId="0" applyNumberFormat="1" applyFill="1" applyBorder="1" applyAlignment="1"/>
    <xf numFmtId="49" fontId="0" fillId="10" borderId="40" xfId="0" applyNumberFormat="1" applyFont="1" applyFill="1" applyBorder="1" applyAlignment="1"/>
    <xf numFmtId="49" fontId="0" fillId="10" borderId="41" xfId="0" applyNumberFormat="1" applyFill="1" applyBorder="1" applyAlignment="1"/>
    <xf numFmtId="49" fontId="0" fillId="10" borderId="42" xfId="0" applyNumberFormat="1" applyFill="1" applyBorder="1" applyAlignment="1"/>
    <xf numFmtId="14" fontId="0" fillId="8" borderId="0" xfId="0" applyNumberFormat="1" applyFill="1" applyBorder="1" applyAlignment="1">
      <alignment horizontal="left"/>
    </xf>
    <xf numFmtId="14" fontId="0" fillId="8" borderId="0" xfId="0" applyNumberFormat="1" applyFill="1" applyBorder="1" applyAlignment="1">
      <alignment horizontal="center"/>
    </xf>
    <xf numFmtId="14" fontId="0" fillId="8" borderId="4" xfId="0" applyNumberFormat="1" applyFill="1" applyBorder="1" applyAlignment="1">
      <alignment horizontal="center"/>
    </xf>
    <xf numFmtId="3" fontId="16" fillId="10" borderId="8" xfId="0" applyNumberFormat="1" applyFont="1" applyFill="1" applyBorder="1" applyAlignment="1">
      <alignment horizontal="center"/>
    </xf>
    <xf numFmtId="0" fontId="0" fillId="8" borderId="0" xfId="0" applyFill="1" applyBorder="1" applyAlignment="1"/>
    <xf numFmtId="14" fontId="15" fillId="8" borderId="0" xfId="0" applyNumberFormat="1" applyFont="1" applyFill="1" applyBorder="1" applyAlignment="1"/>
    <xf numFmtId="14" fontId="15" fillId="8" borderId="4" xfId="0" applyNumberFormat="1" applyFont="1" applyFill="1" applyBorder="1" applyAlignment="1"/>
    <xf numFmtId="0" fontId="18" fillId="8" borderId="0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textRotation="90" wrapText="1"/>
    </xf>
    <xf numFmtId="0" fontId="1" fillId="9" borderId="48" xfId="0" applyFont="1" applyFill="1" applyBorder="1" applyAlignment="1">
      <alignment horizontal="center" vertical="center" textRotation="90" wrapText="1"/>
    </xf>
    <xf numFmtId="0" fontId="1" fillId="9" borderId="49" xfId="0" applyFont="1" applyFill="1" applyBorder="1" applyAlignment="1">
      <alignment horizontal="center" vertical="center" textRotation="90" wrapText="1"/>
    </xf>
    <xf numFmtId="0" fontId="1" fillId="9" borderId="50" xfId="0" applyFont="1" applyFill="1" applyBorder="1" applyAlignment="1">
      <alignment horizontal="center" vertical="center" textRotation="90" wrapText="1"/>
    </xf>
    <xf numFmtId="0" fontId="1" fillId="8" borderId="0" xfId="0" applyFont="1" applyFill="1" applyBorder="1" applyAlignment="1">
      <alignment horizontal="center" vertical="center" textRotation="90" wrapText="1"/>
    </xf>
    <xf numFmtId="0" fontId="1" fillId="9" borderId="51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9" borderId="53" xfId="0" applyFont="1" applyFill="1" applyBorder="1" applyAlignment="1">
      <alignment vertical="center" textRotation="90"/>
    </xf>
    <xf numFmtId="0" fontId="1" fillId="9" borderId="54" xfId="0" applyFont="1" applyFill="1" applyBorder="1" applyAlignment="1">
      <alignment vertical="center" textRotation="90"/>
    </xf>
    <xf numFmtId="0" fontId="1" fillId="9" borderId="55" xfId="0" applyFont="1" applyFill="1" applyBorder="1" applyAlignment="1">
      <alignment vertical="center" textRotation="90"/>
    </xf>
    <xf numFmtId="0" fontId="0" fillId="0" borderId="56" xfId="0" applyBorder="1"/>
    <xf numFmtId="0" fontId="0" fillId="14" borderId="57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56" xfId="0" applyFill="1" applyBorder="1" applyAlignment="1">
      <alignment horizontal="center"/>
    </xf>
    <xf numFmtId="1" fontId="0" fillId="14" borderId="57" xfId="0" applyNumberFormat="1" applyFill="1" applyBorder="1" applyAlignment="1">
      <alignment horizontal="center"/>
    </xf>
    <xf numFmtId="3" fontId="0" fillId="14" borderId="58" xfId="0" applyNumberFormat="1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0" fontId="0" fillId="14" borderId="60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0" borderId="19" xfId="0" applyBorder="1"/>
    <xf numFmtId="0" fontId="0" fillId="0" borderId="8" xfId="0" applyBorder="1"/>
    <xf numFmtId="0" fontId="0" fillId="0" borderId="10" xfId="0" applyBorder="1"/>
    <xf numFmtId="0" fontId="0" fillId="0" borderId="62" xfId="0" applyBorder="1"/>
    <xf numFmtId="0" fontId="0" fillId="0" borderId="36" xfId="0" applyBorder="1"/>
    <xf numFmtId="0" fontId="0" fillId="0" borderId="33" xfId="0" applyBorder="1"/>
    <xf numFmtId="0" fontId="0" fillId="0" borderId="52" xfId="0" applyBorder="1"/>
    <xf numFmtId="0" fontId="0" fillId="0" borderId="63" xfId="0" applyBorder="1"/>
    <xf numFmtId="0" fontId="0" fillId="0" borderId="11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7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164" fontId="20" fillId="16" borderId="1" xfId="0" applyNumberFormat="1" applyFont="1" applyFill="1" applyBorder="1" applyAlignment="1">
      <alignment vertical="center" wrapText="1"/>
    </xf>
    <xf numFmtId="164" fontId="20" fillId="0" borderId="0" xfId="0" applyNumberFormat="1" applyFont="1" applyBorder="1" applyAlignment="1">
      <alignment vertical="center" wrapText="1"/>
    </xf>
    <xf numFmtId="9" fontId="23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6" fillId="4" borderId="67" xfId="0" applyFont="1" applyFill="1" applyBorder="1" applyAlignment="1">
      <alignment horizontal="left" vertical="center" wrapText="1"/>
    </xf>
    <xf numFmtId="0" fontId="23" fillId="0" borderId="67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0" fillId="17" borderId="0" xfId="0" applyFont="1" applyFill="1" applyAlignment="1">
      <alignment vertical="center" wrapText="1"/>
    </xf>
    <xf numFmtId="0" fontId="23" fillId="17" borderId="0" xfId="0" applyFont="1" applyFill="1" applyAlignment="1">
      <alignment vertical="center" wrapText="1"/>
    </xf>
    <xf numFmtId="0" fontId="25" fillId="17" borderId="0" xfId="0" applyFont="1" applyFill="1" applyBorder="1" applyAlignment="1">
      <alignment horizontal="left" vertical="center" wrapText="1"/>
    </xf>
    <xf numFmtId="0" fontId="26" fillId="2" borderId="73" xfId="0" applyFont="1" applyFill="1" applyBorder="1" applyAlignment="1">
      <alignment horizontal="center" vertical="center" wrapText="1"/>
    </xf>
    <xf numFmtId="0" fontId="26" fillId="2" borderId="74" xfId="0" applyFont="1" applyFill="1" applyBorder="1" applyAlignment="1">
      <alignment horizontal="center" vertical="center" wrapText="1"/>
    </xf>
    <xf numFmtId="0" fontId="26" fillId="16" borderId="76" xfId="0" applyFont="1" applyFill="1" applyBorder="1" applyAlignment="1">
      <alignment horizontal="center" vertical="center" wrapText="1"/>
    </xf>
    <xf numFmtId="0" fontId="26" fillId="16" borderId="77" xfId="0" applyFont="1" applyFill="1" applyBorder="1" applyAlignment="1">
      <alignment horizontal="center" vertical="center" wrapText="1"/>
    </xf>
    <xf numFmtId="164" fontId="20" fillId="0" borderId="76" xfId="0" applyNumberFormat="1" applyFont="1" applyFill="1" applyBorder="1" applyAlignment="1">
      <alignment vertical="center" wrapText="1"/>
    </xf>
    <xf numFmtId="9" fontId="23" fillId="0" borderId="77" xfId="0" applyNumberFormat="1" applyFont="1" applyBorder="1" applyAlignment="1">
      <alignment vertical="center" wrapText="1"/>
    </xf>
    <xf numFmtId="0" fontId="20" fillId="0" borderId="71" xfId="0" applyFont="1" applyBorder="1" applyAlignment="1">
      <alignment vertical="center" wrapText="1"/>
    </xf>
    <xf numFmtId="0" fontId="21" fillId="17" borderId="0" xfId="0" applyFont="1" applyFill="1" applyAlignment="1">
      <alignment horizontal="left" vertical="center"/>
    </xf>
    <xf numFmtId="0" fontId="23" fillId="17" borderId="0" xfId="0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vertical="center" wrapText="1"/>
    </xf>
    <xf numFmtId="0" fontId="32" fillId="0" borderId="81" xfId="0" applyFont="1" applyBorder="1" applyAlignment="1">
      <alignment vertical="center" wrapText="1"/>
    </xf>
    <xf numFmtId="0" fontId="20" fillId="0" borderId="82" xfId="0" applyFont="1" applyBorder="1" applyAlignment="1">
      <alignment vertical="center" wrapText="1"/>
    </xf>
    <xf numFmtId="0" fontId="20" fillId="0" borderId="83" xfId="0" applyFont="1" applyBorder="1" applyAlignment="1">
      <alignment vertical="center" wrapText="1"/>
    </xf>
    <xf numFmtId="0" fontId="20" fillId="0" borderId="83" xfId="0" applyFont="1" applyBorder="1" applyAlignment="1">
      <alignment horizontal="right" vertical="center" wrapText="1"/>
    </xf>
    <xf numFmtId="0" fontId="26" fillId="3" borderId="67" xfId="0" applyFont="1" applyFill="1" applyBorder="1" applyAlignment="1">
      <alignment horizontal="center" vertical="center" wrapText="1"/>
    </xf>
    <xf numFmtId="0" fontId="26" fillId="3" borderId="78" xfId="0" applyFont="1" applyFill="1" applyBorder="1" applyAlignment="1">
      <alignment horizontal="center" vertical="center" wrapText="1"/>
    </xf>
    <xf numFmtId="164" fontId="23" fillId="5" borderId="78" xfId="0" applyNumberFormat="1" applyFont="1" applyFill="1" applyBorder="1" applyAlignment="1">
      <alignment vertical="center" wrapText="1"/>
    </xf>
    <xf numFmtId="164" fontId="23" fillId="4" borderId="78" xfId="0" applyNumberFormat="1" applyFont="1" applyFill="1" applyBorder="1" applyAlignment="1">
      <alignment vertical="center" wrapText="1"/>
    </xf>
    <xf numFmtId="0" fontId="28" fillId="0" borderId="67" xfId="0" applyFont="1" applyBorder="1" applyAlignment="1">
      <alignment horizontal="left" vertical="center" wrapText="1"/>
    </xf>
    <xf numFmtId="0" fontId="23" fillId="0" borderId="67" xfId="0" applyFont="1" applyBorder="1" applyAlignment="1">
      <alignment vertical="center" wrapText="1"/>
    </xf>
    <xf numFmtId="0" fontId="23" fillId="15" borderId="67" xfId="0" applyFont="1" applyFill="1" applyBorder="1" applyAlignment="1">
      <alignment horizontal="left" vertical="center" wrapText="1"/>
    </xf>
    <xf numFmtId="0" fontId="26" fillId="6" borderId="67" xfId="0" applyFont="1" applyFill="1" applyBorder="1" applyAlignment="1">
      <alignment horizontal="center" vertical="center" wrapText="1"/>
    </xf>
    <xf numFmtId="164" fontId="26" fillId="6" borderId="78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3" fillId="0" borderId="71" xfId="0" applyFont="1" applyBorder="1" applyAlignment="1">
      <alignment vertical="center"/>
    </xf>
    <xf numFmtId="0" fontId="23" fillId="0" borderId="86" xfId="0" applyFont="1" applyBorder="1" applyAlignment="1">
      <alignment vertical="center"/>
    </xf>
    <xf numFmtId="0" fontId="31" fillId="0" borderId="86" xfId="0" applyFont="1" applyBorder="1" applyAlignment="1">
      <alignment horizontal="right" vertical="center"/>
    </xf>
    <xf numFmtId="164" fontId="20" fillId="16" borderId="89" xfId="0" applyNumberFormat="1" applyFont="1" applyFill="1" applyBorder="1" applyAlignment="1">
      <alignment vertical="center" wrapText="1"/>
    </xf>
    <xf numFmtId="164" fontId="20" fillId="17" borderId="76" xfId="0" applyNumberFormat="1" applyFont="1" applyFill="1" applyBorder="1" applyAlignment="1">
      <alignment vertical="center" wrapText="1"/>
    </xf>
    <xf numFmtId="0" fontId="26" fillId="3" borderId="90" xfId="0" applyFont="1" applyFill="1" applyBorder="1" applyAlignment="1">
      <alignment horizontal="left" vertical="center" wrapText="1"/>
    </xf>
    <xf numFmtId="0" fontId="26" fillId="4" borderId="90" xfId="0" applyFont="1" applyFill="1" applyBorder="1" applyAlignment="1">
      <alignment horizontal="left" vertical="center" wrapText="1"/>
    </xf>
    <xf numFmtId="0" fontId="23" fillId="0" borderId="90" xfId="0" applyFont="1" applyBorder="1" applyAlignment="1">
      <alignment horizontal="left" vertical="center" wrapText="1"/>
    </xf>
    <xf numFmtId="164" fontId="23" fillId="5" borderId="90" xfId="0" applyNumberFormat="1" applyFont="1" applyFill="1" applyBorder="1" applyAlignment="1">
      <alignment vertical="center" wrapText="1"/>
    </xf>
    <xf numFmtId="164" fontId="23" fillId="5" borderId="90" xfId="0" applyNumberFormat="1" applyFont="1" applyFill="1" applyBorder="1" applyAlignment="1">
      <alignment horizontal="left" vertical="center" wrapText="1"/>
    </xf>
    <xf numFmtId="0" fontId="26" fillId="6" borderId="90" xfId="0" applyFont="1" applyFill="1" applyBorder="1" applyAlignment="1">
      <alignment horizontal="left" vertical="center" wrapText="1"/>
    </xf>
    <xf numFmtId="0" fontId="26" fillId="3" borderId="89" xfId="0" applyFont="1" applyFill="1" applyBorder="1" applyAlignment="1">
      <alignment horizontal="center" vertical="center" wrapText="1"/>
    </xf>
    <xf numFmtId="164" fontId="23" fillId="4" borderId="89" xfId="0" applyNumberFormat="1" applyFont="1" applyFill="1" applyBorder="1" applyAlignment="1">
      <alignment vertical="center" wrapText="1"/>
    </xf>
    <xf numFmtId="164" fontId="23" fillId="5" borderId="89" xfId="0" applyNumberFormat="1" applyFont="1" applyFill="1" applyBorder="1" applyAlignment="1">
      <alignment vertical="center" wrapText="1"/>
    </xf>
    <xf numFmtId="164" fontId="26" fillId="6" borderId="89" xfId="0" applyNumberFormat="1" applyFont="1" applyFill="1" applyBorder="1" applyAlignment="1">
      <alignment horizontal="right" vertical="center" wrapText="1"/>
    </xf>
    <xf numFmtId="0" fontId="35" fillId="0" borderId="90" xfId="0" quotePrefix="1" applyFont="1" applyBorder="1" applyAlignment="1">
      <alignment horizontal="left" vertical="center" wrapText="1"/>
    </xf>
    <xf numFmtId="164" fontId="35" fillId="5" borderId="78" xfId="0" applyNumberFormat="1" applyFont="1" applyFill="1" applyBorder="1" applyAlignment="1">
      <alignment vertical="center" wrapText="1"/>
    </xf>
    <xf numFmtId="0" fontId="23" fillId="0" borderId="75" xfId="0" applyFont="1" applyBorder="1" applyAlignment="1">
      <alignment horizontal="left" vertical="center" wrapText="1"/>
    </xf>
    <xf numFmtId="0" fontId="23" fillId="0" borderId="79" xfId="0" applyFont="1" applyBorder="1" applyAlignment="1">
      <alignment horizontal="left" vertical="center" wrapText="1"/>
    </xf>
    <xf numFmtId="0" fontId="23" fillId="0" borderId="80" xfId="0" applyFont="1" applyBorder="1" applyAlignment="1">
      <alignment horizontal="left" vertical="center" wrapText="1"/>
    </xf>
    <xf numFmtId="0" fontId="23" fillId="0" borderId="7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86" xfId="0" applyFont="1" applyBorder="1" applyAlignment="1">
      <alignment horizontal="left" vertical="center" wrapText="1"/>
    </xf>
    <xf numFmtId="0" fontId="20" fillId="0" borderId="75" xfId="0" applyFont="1" applyBorder="1" applyAlignment="1">
      <alignment horizontal="left" vertical="center" wrapText="1"/>
    </xf>
    <xf numFmtId="0" fontId="20" fillId="0" borderId="79" xfId="0" applyFont="1" applyBorder="1" applyAlignment="1">
      <alignment horizontal="left" vertical="center" wrapText="1"/>
    </xf>
    <xf numFmtId="0" fontId="20" fillId="0" borderId="80" xfId="0" applyFont="1" applyBorder="1" applyAlignment="1">
      <alignment horizontal="left" vertical="center" wrapText="1"/>
    </xf>
    <xf numFmtId="0" fontId="24" fillId="18" borderId="68" xfId="0" applyFont="1" applyFill="1" applyBorder="1" applyAlignment="1">
      <alignment horizontal="center" vertical="center" wrapText="1"/>
    </xf>
    <xf numFmtId="0" fontId="24" fillId="18" borderId="69" xfId="0" applyFont="1" applyFill="1" applyBorder="1" applyAlignment="1">
      <alignment horizontal="center" vertical="center" wrapText="1"/>
    </xf>
    <xf numFmtId="0" fontId="24" fillId="18" borderId="70" xfId="0" applyFont="1" applyFill="1" applyBorder="1" applyAlignment="1">
      <alignment horizontal="center" vertical="center" wrapText="1"/>
    </xf>
    <xf numFmtId="0" fontId="22" fillId="17" borderId="0" xfId="0" applyFont="1" applyFill="1" applyAlignment="1">
      <alignment horizontal="left" vertical="center" wrapText="1"/>
    </xf>
    <xf numFmtId="0" fontId="25" fillId="17" borderId="72" xfId="0" applyFont="1" applyFill="1" applyBorder="1" applyAlignment="1">
      <alignment horizontal="left" vertical="center" wrapText="1"/>
    </xf>
    <xf numFmtId="0" fontId="25" fillId="17" borderId="84" xfId="0" applyFont="1" applyFill="1" applyBorder="1" applyAlignment="1">
      <alignment horizontal="left" vertical="center" wrapText="1"/>
    </xf>
    <xf numFmtId="0" fontId="25" fillId="17" borderId="85" xfId="0" applyFont="1" applyFill="1" applyBorder="1" applyAlignment="1">
      <alignment horizontal="left" vertical="center" wrapText="1"/>
    </xf>
    <xf numFmtId="0" fontId="33" fillId="0" borderId="71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86" xfId="0" applyFont="1" applyBorder="1" applyAlignment="1">
      <alignment horizontal="left" vertical="center" wrapText="1"/>
    </xf>
    <xf numFmtId="0" fontId="20" fillId="0" borderId="87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88" xfId="0" applyFont="1" applyBorder="1" applyAlignment="1">
      <alignment horizontal="left" vertical="center" wrapText="1"/>
    </xf>
    <xf numFmtId="0" fontId="15" fillId="8" borderId="0" xfId="0" applyFont="1" applyFill="1" applyBorder="1" applyAlignment="1">
      <alignment horizontal="left" vertical="center"/>
    </xf>
    <xf numFmtId="0" fontId="0" fillId="10" borderId="8" xfId="0" applyFill="1" applyBorder="1" applyAlignment="1">
      <alignment horizontal="center"/>
    </xf>
    <xf numFmtId="0" fontId="8" fillId="8" borderId="0" xfId="0" applyFont="1" applyFill="1" applyBorder="1" applyAlignment="1">
      <alignment horizontal="right"/>
    </xf>
    <xf numFmtId="0" fontId="8" fillId="8" borderId="8" xfId="0" applyFont="1" applyFill="1" applyBorder="1" applyAlignment="1">
      <alignment horizontal="left"/>
    </xf>
    <xf numFmtId="0" fontId="8" fillId="8" borderId="20" xfId="0" applyFont="1" applyFill="1" applyBorder="1" applyAlignment="1">
      <alignment horizontal="right"/>
    </xf>
    <xf numFmtId="0" fontId="16" fillId="0" borderId="0" xfId="0" applyFont="1" applyBorder="1" applyAlignment="1">
      <alignment horizontal="left" vertical="center"/>
    </xf>
    <xf numFmtId="0" fontId="15" fillId="8" borderId="25" xfId="0" applyFont="1" applyFill="1" applyBorder="1" applyAlignment="1">
      <alignment horizontal="left" vertical="center" wrapText="1"/>
    </xf>
    <xf numFmtId="0" fontId="11" fillId="8" borderId="8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left" vertical="top" wrapText="1"/>
    </xf>
    <xf numFmtId="0" fontId="10" fillId="5" borderId="11" xfId="0" applyFont="1" applyFill="1" applyBorder="1" applyAlignment="1">
      <alignment horizontal="left" vertical="top"/>
    </xf>
    <xf numFmtId="49" fontId="8" fillId="8" borderId="0" xfId="0" applyNumberFormat="1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left"/>
    </xf>
    <xf numFmtId="49" fontId="8" fillId="8" borderId="10" xfId="0" applyNumberFormat="1" applyFont="1" applyFill="1" applyBorder="1" applyAlignment="1">
      <alignment horizontal="left"/>
    </xf>
    <xf numFmtId="49" fontId="8" fillId="8" borderId="18" xfId="0" applyNumberFormat="1" applyFont="1" applyFill="1" applyBorder="1" applyAlignment="1">
      <alignment horizontal="left" vertical="top"/>
    </xf>
    <xf numFmtId="1" fontId="8" fillId="8" borderId="19" xfId="0" applyNumberFormat="1" applyFont="1" applyFill="1" applyBorder="1" applyAlignment="1">
      <alignment horizontal="center" vertical="top"/>
    </xf>
    <xf numFmtId="1" fontId="8" fillId="8" borderId="10" xfId="0" applyNumberFormat="1" applyFont="1" applyFill="1" applyBorder="1" applyAlignment="1">
      <alignment horizontal="center" vertical="top"/>
    </xf>
    <xf numFmtId="0" fontId="8" fillId="8" borderId="10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left"/>
    </xf>
    <xf numFmtId="14" fontId="8" fillId="5" borderId="8" xfId="0" applyNumberFormat="1" applyFont="1" applyFill="1" applyBorder="1" applyAlignment="1">
      <alignment horizontal="left"/>
    </xf>
    <xf numFmtId="0" fontId="8" fillId="8" borderId="9" xfId="0" applyFont="1" applyFill="1" applyBorder="1" applyAlignment="1">
      <alignment horizontal="right"/>
    </xf>
    <xf numFmtId="0" fontId="0" fillId="8" borderId="9" xfId="0" applyFont="1" applyFill="1" applyBorder="1" applyAlignment="1">
      <alignment horizontal="right"/>
    </xf>
    <xf numFmtId="14" fontId="16" fillId="8" borderId="10" xfId="0" applyNumberFormat="1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7" fillId="11" borderId="31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/>
    </xf>
    <xf numFmtId="0" fontId="18" fillId="12" borderId="15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center"/>
    </xf>
    <xf numFmtId="1" fontId="16" fillId="8" borderId="10" xfId="0" applyNumberFormat="1" applyFont="1" applyFill="1" applyBorder="1" applyAlignment="1">
      <alignment horizontal="center"/>
    </xf>
    <xf numFmtId="49" fontId="15" fillId="8" borderId="0" xfId="0" applyNumberFormat="1" applyFont="1" applyFill="1" applyBorder="1" applyAlignment="1">
      <alignment horizontal="right" vertical="center"/>
    </xf>
    <xf numFmtId="0" fontId="0" fillId="13" borderId="5" xfId="0" applyFill="1" applyBorder="1" applyAlignment="1">
      <alignment horizontal="left" vertical="center"/>
    </xf>
    <xf numFmtId="0" fontId="0" fillId="13" borderId="35" xfId="0" applyFill="1" applyBorder="1" applyAlignment="1">
      <alignment horizontal="left" wrapText="1"/>
    </xf>
    <xf numFmtId="0" fontId="15" fillId="10" borderId="2" xfId="0" applyFont="1" applyFill="1" applyBorder="1" applyAlignment="1">
      <alignment horizontal="left" vertical="top" wrapText="1"/>
    </xf>
    <xf numFmtId="0" fontId="18" fillId="9" borderId="46" xfId="0" applyFont="1" applyFill="1" applyBorder="1" applyAlignment="1">
      <alignment horizontal="center" vertical="center" wrapText="1"/>
    </xf>
    <xf numFmtId="0" fontId="1" fillId="9" borderId="52" xfId="0" applyFont="1" applyFill="1" applyBorder="1" applyAlignment="1">
      <alignment horizontal="center" vertical="center" textRotation="90" wrapText="1"/>
    </xf>
    <xf numFmtId="0" fontId="18" fillId="9" borderId="43" xfId="0" applyFont="1" applyFill="1" applyBorder="1" applyAlignment="1">
      <alignment horizontal="center" vertical="center" textRotation="90" wrapText="1"/>
    </xf>
    <xf numFmtId="0" fontId="18" fillId="9" borderId="44" xfId="0" applyFont="1" applyFill="1" applyBorder="1" applyAlignment="1">
      <alignment horizontal="center" vertical="center" textRotation="90" wrapText="1"/>
    </xf>
    <xf numFmtId="0" fontId="18" fillId="9" borderId="45" xfId="0" applyFont="1" applyFill="1" applyBorder="1" applyAlignment="1">
      <alignment horizontal="center" vertical="center" wrapText="1"/>
    </xf>
    <xf numFmtId="0" fontId="18" fillId="9" borderId="4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indexed="26"/>
          <bgColor indexed="9"/>
        </patternFill>
      </fill>
    </dxf>
    <dxf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BFBFBF"/>
      <rgbColor rgb="00808080"/>
      <rgbColor rgb="00A6A6A6"/>
      <rgbColor rgb="00993366"/>
      <rgbColor rgb="00EEEEEE"/>
      <rgbColor rgb="00CFE7F5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DDDDDD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1F9145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2346960</xdr:colOff>
      <xdr:row>3</xdr:row>
      <xdr:rowOff>127000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7E856A-6581-4306-8926-C8283BDB49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64"/>
        <a:stretch/>
      </xdr:blipFill>
      <xdr:spPr>
        <a:xfrm>
          <a:off x="0" y="0"/>
          <a:ext cx="2346960" cy="872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62"/>
  <sheetViews>
    <sheetView tabSelected="1" view="pageBreakPreview" zoomScaleNormal="85" zoomScaleSheetLayoutView="100" workbookViewId="0">
      <selection activeCell="A18" sqref="A18:D18"/>
    </sheetView>
  </sheetViews>
  <sheetFormatPr baseColWidth="10" defaultColWidth="8.54296875" defaultRowHeight="17.5" x14ac:dyDescent="0.25"/>
  <cols>
    <col min="1" max="1" width="46.54296875" style="193" customWidth="1"/>
    <col min="2" max="2" width="33.26953125" style="193" customWidth="1"/>
    <col min="3" max="3" width="46.453125" style="193" customWidth="1"/>
    <col min="4" max="4" width="33.26953125" style="193" customWidth="1"/>
    <col min="5" max="5" width="46" style="194" customWidth="1"/>
    <col min="6" max="6" width="36.7265625" style="194" customWidth="1"/>
    <col min="7" max="7" width="25.1796875" style="194" customWidth="1"/>
    <col min="8" max="8" width="25.26953125" style="194" customWidth="1"/>
    <col min="9" max="9" width="26.26953125" style="194" customWidth="1"/>
    <col min="10" max="10" width="28.54296875" style="194" customWidth="1"/>
    <col min="11" max="253" width="10.453125" style="194" customWidth="1"/>
    <col min="254" max="16384" width="8.54296875" style="191"/>
  </cols>
  <sheetData>
    <row r="1" spans="1:253" ht="24.5" x14ac:dyDescent="0.25">
      <c r="A1" s="211"/>
      <c r="B1" s="221" t="s">
        <v>158</v>
      </c>
      <c r="C1" s="211"/>
      <c r="D1" s="21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  <c r="FB1" s="191"/>
      <c r="FC1" s="191"/>
      <c r="FD1" s="191"/>
      <c r="FE1" s="191"/>
      <c r="FF1" s="191"/>
      <c r="FG1" s="191"/>
      <c r="FH1" s="191"/>
      <c r="FI1" s="191"/>
      <c r="FJ1" s="191"/>
      <c r="FK1" s="191"/>
      <c r="FL1" s="191"/>
      <c r="FM1" s="191"/>
      <c r="FN1" s="191"/>
      <c r="FO1" s="191"/>
      <c r="FP1" s="191"/>
      <c r="FQ1" s="191"/>
      <c r="FR1" s="191"/>
      <c r="FS1" s="191"/>
      <c r="FT1" s="191"/>
      <c r="FU1" s="191"/>
      <c r="FV1" s="191"/>
      <c r="FW1" s="191"/>
      <c r="FX1" s="191"/>
      <c r="FY1" s="191"/>
      <c r="FZ1" s="191"/>
      <c r="GA1" s="191"/>
      <c r="GB1" s="191"/>
      <c r="GC1" s="191"/>
      <c r="GD1" s="191"/>
      <c r="GE1" s="191"/>
      <c r="GF1" s="191"/>
      <c r="GG1" s="191"/>
      <c r="GH1" s="191"/>
      <c r="GI1" s="191"/>
      <c r="GJ1" s="191"/>
      <c r="GK1" s="191"/>
      <c r="GL1" s="191"/>
      <c r="GM1" s="191"/>
      <c r="GN1" s="191"/>
      <c r="GO1" s="191"/>
      <c r="GP1" s="191"/>
      <c r="GQ1" s="191"/>
      <c r="GR1" s="191"/>
      <c r="GS1" s="191"/>
      <c r="GT1" s="191"/>
      <c r="GU1" s="191"/>
      <c r="GV1" s="191"/>
      <c r="GW1" s="191"/>
      <c r="GX1" s="191"/>
      <c r="GY1" s="191"/>
      <c r="GZ1" s="191"/>
      <c r="HA1" s="191"/>
      <c r="HB1" s="191"/>
      <c r="HC1" s="191"/>
      <c r="HD1" s="191"/>
      <c r="HE1" s="191"/>
      <c r="HF1" s="191"/>
      <c r="HG1" s="191"/>
      <c r="HH1" s="191"/>
      <c r="HI1" s="191"/>
      <c r="HJ1" s="191"/>
      <c r="HK1" s="191"/>
      <c r="HL1" s="191"/>
      <c r="HM1" s="191"/>
      <c r="HN1" s="191"/>
      <c r="HO1" s="191"/>
      <c r="HP1" s="191"/>
      <c r="HQ1" s="191"/>
      <c r="HR1" s="191"/>
      <c r="HS1" s="191"/>
      <c r="HT1" s="191"/>
      <c r="HU1" s="191"/>
      <c r="HV1" s="191"/>
      <c r="HW1" s="191"/>
      <c r="HX1" s="191"/>
      <c r="HY1" s="191"/>
      <c r="HZ1" s="191"/>
      <c r="IA1" s="191"/>
      <c r="IB1" s="191"/>
      <c r="IC1" s="191"/>
      <c r="ID1" s="191"/>
      <c r="IE1" s="191"/>
      <c r="IF1" s="191"/>
      <c r="IG1" s="191"/>
      <c r="IH1" s="191"/>
      <c r="II1" s="191"/>
      <c r="IJ1" s="191"/>
      <c r="IK1" s="191"/>
      <c r="IL1" s="191"/>
      <c r="IM1" s="191"/>
      <c r="IN1" s="191"/>
      <c r="IO1" s="191"/>
      <c r="IP1" s="191"/>
      <c r="IQ1" s="191"/>
      <c r="IR1" s="191"/>
      <c r="IS1" s="191"/>
    </row>
    <row r="2" spans="1:253" ht="16" x14ac:dyDescent="0.25">
      <c r="A2" s="211"/>
      <c r="B2" s="267" t="s">
        <v>140</v>
      </c>
      <c r="C2" s="267"/>
      <c r="D2" s="267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  <c r="FB2" s="191"/>
      <c r="FC2" s="19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/>
      <c r="II2" s="191"/>
      <c r="IJ2" s="191"/>
      <c r="IK2" s="191"/>
      <c r="IL2" s="191"/>
      <c r="IM2" s="191"/>
      <c r="IN2" s="191"/>
      <c r="IO2" s="191"/>
      <c r="IP2" s="191"/>
      <c r="IQ2" s="191"/>
      <c r="IR2" s="191"/>
      <c r="IS2" s="191"/>
    </row>
    <row r="3" spans="1:253" ht="18.5" x14ac:dyDescent="0.25">
      <c r="A3" s="211"/>
      <c r="B3" s="267"/>
      <c r="C3" s="267"/>
      <c r="D3" s="267"/>
      <c r="E3" s="192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1"/>
      <c r="GD3" s="191"/>
      <c r="GE3" s="191"/>
      <c r="GF3" s="191"/>
      <c r="GG3" s="191"/>
      <c r="GH3" s="191"/>
      <c r="GI3" s="191"/>
      <c r="GJ3" s="191"/>
      <c r="GK3" s="191"/>
      <c r="GL3" s="191"/>
      <c r="GM3" s="191"/>
      <c r="GN3" s="191"/>
      <c r="GO3" s="191"/>
      <c r="GP3" s="191"/>
      <c r="GQ3" s="191"/>
      <c r="GR3" s="191"/>
      <c r="GS3" s="191"/>
      <c r="GT3" s="191"/>
      <c r="GU3" s="191"/>
      <c r="GV3" s="191"/>
      <c r="GW3" s="191"/>
      <c r="GX3" s="191"/>
      <c r="GY3" s="191"/>
      <c r="GZ3" s="191"/>
      <c r="HA3" s="191"/>
      <c r="HB3" s="191"/>
      <c r="HC3" s="191"/>
      <c r="HD3" s="191"/>
      <c r="HE3" s="191"/>
      <c r="HF3" s="191"/>
      <c r="HG3" s="191"/>
      <c r="HH3" s="191"/>
      <c r="HI3" s="191"/>
      <c r="HJ3" s="191"/>
      <c r="HK3" s="191"/>
      <c r="HL3" s="191"/>
      <c r="HM3" s="191"/>
      <c r="HN3" s="191"/>
      <c r="HO3" s="191"/>
      <c r="HP3" s="191"/>
      <c r="HQ3" s="191"/>
      <c r="HR3" s="191"/>
      <c r="HS3" s="191"/>
      <c r="HT3" s="191"/>
      <c r="HU3" s="191"/>
      <c r="HV3" s="191"/>
      <c r="HW3" s="191"/>
      <c r="HX3" s="191"/>
      <c r="HY3" s="191"/>
      <c r="HZ3" s="191"/>
      <c r="IA3" s="191"/>
      <c r="IB3" s="191"/>
      <c r="IC3" s="191"/>
      <c r="ID3" s="191"/>
      <c r="IE3" s="191"/>
      <c r="IF3" s="191"/>
      <c r="IG3" s="191"/>
      <c r="IH3" s="191"/>
      <c r="II3" s="191"/>
      <c r="IJ3" s="191"/>
      <c r="IK3" s="191"/>
      <c r="IL3" s="191"/>
      <c r="IM3" s="191"/>
      <c r="IN3" s="191"/>
      <c r="IO3" s="191"/>
      <c r="IP3" s="191"/>
      <c r="IQ3" s="191"/>
      <c r="IR3" s="191"/>
      <c r="IS3" s="191"/>
    </row>
    <row r="4" spans="1:253" x14ac:dyDescent="0.25">
      <c r="A4" s="211"/>
      <c r="B4" s="212"/>
      <c r="C4" s="212"/>
      <c r="D4" s="212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</row>
    <row r="5" spans="1:253" ht="24.5" x14ac:dyDescent="0.25">
      <c r="A5" s="264" t="s">
        <v>138</v>
      </c>
      <c r="B5" s="265"/>
      <c r="C5" s="265"/>
      <c r="D5" s="266"/>
      <c r="E5" s="195"/>
      <c r="F5" s="196"/>
      <c r="G5" s="196"/>
      <c r="H5" s="196"/>
      <c r="I5" s="196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</row>
    <row r="6" spans="1:253" ht="22" x14ac:dyDescent="0.25">
      <c r="A6" s="211"/>
      <c r="B6" s="213"/>
      <c r="C6" s="213"/>
      <c r="D6" s="213"/>
      <c r="E6" s="197"/>
      <c r="F6" s="197"/>
      <c r="G6" s="197"/>
      <c r="H6" s="197"/>
      <c r="I6" s="197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</row>
    <row r="7" spans="1:253" ht="35" x14ac:dyDescent="0.25">
      <c r="A7" s="224" t="s">
        <v>0</v>
      </c>
      <c r="B7" s="214" t="s">
        <v>1</v>
      </c>
      <c r="C7" s="215" t="s">
        <v>2</v>
      </c>
      <c r="D7" s="198"/>
      <c r="E7" s="199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</row>
    <row r="8" spans="1:253" ht="46.5" customHeight="1" x14ac:dyDescent="0.25">
      <c r="A8" s="225"/>
      <c r="B8" s="216"/>
      <c r="C8" s="217"/>
      <c r="D8" s="190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  <c r="DJ8" s="191"/>
      <c r="DK8" s="191"/>
      <c r="DL8" s="191"/>
      <c r="DM8" s="191"/>
      <c r="DN8" s="191"/>
      <c r="DO8" s="191"/>
      <c r="DP8" s="191"/>
      <c r="DQ8" s="191"/>
      <c r="DR8" s="191"/>
      <c r="DS8" s="191"/>
      <c r="DT8" s="191"/>
      <c r="DU8" s="191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1"/>
      <c r="IF8" s="191"/>
      <c r="IG8" s="191"/>
      <c r="IH8" s="191"/>
      <c r="II8" s="191"/>
      <c r="IJ8" s="191"/>
      <c r="IK8" s="191"/>
      <c r="IL8" s="191"/>
      <c r="IM8" s="191"/>
      <c r="IN8" s="191"/>
      <c r="IO8" s="191"/>
      <c r="IP8" s="191"/>
      <c r="IQ8" s="191"/>
      <c r="IR8" s="191"/>
      <c r="IS8" s="191"/>
    </row>
    <row r="9" spans="1:253" ht="9" customHeight="1" x14ac:dyDescent="0.25">
      <c r="A9" s="190"/>
      <c r="B9" s="200"/>
      <c r="C9" s="200"/>
      <c r="D9" s="200"/>
      <c r="E9" s="200"/>
      <c r="F9" s="201"/>
      <c r="G9" s="191"/>
      <c r="H9" s="191"/>
      <c r="I9" s="202"/>
      <c r="J9" s="203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1"/>
      <c r="IF9" s="191"/>
      <c r="IG9" s="191"/>
      <c r="IH9" s="191"/>
      <c r="II9" s="191"/>
      <c r="IJ9" s="191"/>
      <c r="IK9" s="191"/>
      <c r="IL9" s="191"/>
      <c r="IM9" s="191"/>
      <c r="IN9" s="191"/>
      <c r="IO9" s="191"/>
      <c r="IP9" s="191"/>
      <c r="IQ9" s="191"/>
      <c r="IR9" s="191"/>
      <c r="IS9" s="191"/>
    </row>
    <row r="10" spans="1:253" ht="35" x14ac:dyDescent="0.25">
      <c r="A10" s="224" t="s">
        <v>3</v>
      </c>
      <c r="B10" s="214" t="s">
        <v>4</v>
      </c>
      <c r="C10" s="214" t="s">
        <v>5</v>
      </c>
      <c r="D10" s="215" t="s">
        <v>6</v>
      </c>
      <c r="E10" s="202"/>
      <c r="F10" s="202"/>
      <c r="G10" s="202"/>
      <c r="H10" s="202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  <c r="DJ10" s="191"/>
      <c r="DK10" s="191"/>
      <c r="DL10" s="191"/>
      <c r="DM10" s="191"/>
      <c r="DN10" s="191"/>
      <c r="DO10" s="191"/>
      <c r="DP10" s="191"/>
      <c r="DQ10" s="191"/>
      <c r="DR10" s="191"/>
      <c r="DS10" s="191"/>
      <c r="DT10" s="191"/>
      <c r="DU10" s="191"/>
      <c r="DV10" s="191"/>
      <c r="DW10" s="191"/>
      <c r="DX10" s="191"/>
      <c r="DY10" s="191"/>
      <c r="DZ10" s="191"/>
      <c r="EA10" s="191"/>
      <c r="EB10" s="191"/>
      <c r="EC10" s="191"/>
      <c r="ED10" s="191"/>
      <c r="EE10" s="191"/>
      <c r="EF10" s="191"/>
      <c r="EG10" s="191"/>
      <c r="EH10" s="191"/>
      <c r="EI10" s="191"/>
      <c r="EJ10" s="191"/>
      <c r="EK10" s="191"/>
      <c r="EL10" s="191"/>
      <c r="EM10" s="191"/>
      <c r="EN10" s="191"/>
      <c r="EO10" s="191"/>
      <c r="EP10" s="191"/>
      <c r="EQ10" s="191"/>
      <c r="ER10" s="191"/>
      <c r="ES10" s="191"/>
      <c r="ET10" s="191"/>
      <c r="EU10" s="191"/>
      <c r="EV10" s="191"/>
      <c r="EW10" s="191"/>
      <c r="EX10" s="191"/>
      <c r="EY10" s="191"/>
      <c r="EZ10" s="191"/>
      <c r="FA10" s="191"/>
      <c r="FB10" s="191"/>
      <c r="FC10" s="191"/>
      <c r="FD10" s="191"/>
      <c r="FE10" s="191"/>
      <c r="FF10" s="191"/>
      <c r="FG10" s="191"/>
      <c r="FH10" s="191"/>
      <c r="FI10" s="191"/>
      <c r="FJ10" s="191"/>
      <c r="FK10" s="191"/>
      <c r="FL10" s="191"/>
      <c r="FM10" s="191"/>
      <c r="FN10" s="191"/>
      <c r="FO10" s="191"/>
      <c r="FP10" s="191"/>
      <c r="FQ10" s="191"/>
      <c r="FR10" s="191"/>
      <c r="FS10" s="191"/>
      <c r="FT10" s="191"/>
      <c r="FU10" s="191"/>
      <c r="FV10" s="191"/>
      <c r="FW10" s="191"/>
      <c r="FX10" s="191"/>
      <c r="FY10" s="191"/>
      <c r="FZ10" s="191"/>
      <c r="GA10" s="191"/>
      <c r="GB10" s="191"/>
      <c r="GC10" s="191"/>
      <c r="GD10" s="191"/>
      <c r="GE10" s="191"/>
      <c r="GF10" s="191"/>
      <c r="GG10" s="191"/>
      <c r="GH10" s="191"/>
      <c r="GI10" s="191"/>
      <c r="GJ10" s="191"/>
      <c r="GK10" s="191"/>
      <c r="GL10" s="191"/>
      <c r="GM10" s="191"/>
      <c r="GN10" s="191"/>
      <c r="GO10" s="191"/>
      <c r="GP10" s="191"/>
      <c r="GQ10" s="191"/>
      <c r="GR10" s="191"/>
      <c r="GS10" s="191"/>
      <c r="GT10" s="191"/>
      <c r="GU10" s="191"/>
      <c r="GV10" s="191"/>
      <c r="GW10" s="191"/>
      <c r="GX10" s="191"/>
      <c r="GY10" s="191"/>
      <c r="GZ10" s="191"/>
      <c r="HA10" s="191"/>
      <c r="HB10" s="191"/>
      <c r="HC10" s="191"/>
      <c r="HD10" s="191"/>
      <c r="HE10" s="191"/>
      <c r="HF10" s="191"/>
      <c r="HG10" s="191"/>
      <c r="HH10" s="191"/>
      <c r="HI10" s="191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1"/>
      <c r="IF10" s="191"/>
      <c r="IG10" s="191"/>
      <c r="IH10" s="191"/>
      <c r="II10" s="191"/>
      <c r="IJ10" s="191"/>
      <c r="IK10" s="191"/>
      <c r="IL10" s="191"/>
      <c r="IM10" s="191"/>
      <c r="IN10" s="191"/>
      <c r="IO10" s="191"/>
      <c r="IP10" s="191"/>
      <c r="IQ10" s="191"/>
      <c r="IR10" s="191"/>
      <c r="IS10" s="191"/>
    </row>
    <row r="11" spans="1:253" ht="23.9" customHeight="1" x14ac:dyDescent="0.25">
      <c r="A11" s="225"/>
      <c r="B11" s="218">
        <f>B58</f>
        <v>0</v>
      </c>
      <c r="C11" s="242">
        <f>+D29</f>
        <v>0</v>
      </c>
      <c r="D11" s="219" t="e">
        <f>C11/B11</f>
        <v>#DIV/0!</v>
      </c>
      <c r="E11" s="191"/>
      <c r="F11" s="202"/>
      <c r="G11" s="202"/>
      <c r="H11" s="202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  <c r="DJ11" s="191"/>
      <c r="DK11" s="191"/>
      <c r="DL11" s="191"/>
      <c r="DM11" s="191"/>
      <c r="DN11" s="191"/>
      <c r="DO11" s="191"/>
      <c r="DP11" s="191"/>
      <c r="DQ11" s="191"/>
      <c r="DR11" s="191"/>
      <c r="DS11" s="191"/>
      <c r="DT11" s="191"/>
      <c r="DU11" s="191"/>
      <c r="DV11" s="191"/>
      <c r="DW11" s="191"/>
      <c r="DX11" s="191"/>
      <c r="DY11" s="191"/>
      <c r="DZ11" s="191"/>
      <c r="EA11" s="191"/>
      <c r="EB11" s="191"/>
      <c r="EC11" s="191"/>
      <c r="ED11" s="191"/>
      <c r="EE11" s="191"/>
      <c r="EF11" s="191"/>
      <c r="EG11" s="191"/>
      <c r="EH11" s="191"/>
      <c r="EI11" s="191"/>
      <c r="EJ11" s="191"/>
      <c r="EK11" s="191"/>
      <c r="EL11" s="191"/>
      <c r="EM11" s="191"/>
      <c r="EN11" s="191"/>
      <c r="EO11" s="191"/>
      <c r="EP11" s="191"/>
      <c r="EQ11" s="191"/>
      <c r="ER11" s="191"/>
      <c r="ES11" s="191"/>
      <c r="ET11" s="191"/>
      <c r="EU11" s="191"/>
      <c r="EV11" s="191"/>
      <c r="EW11" s="191"/>
      <c r="EX11" s="191"/>
      <c r="EY11" s="191"/>
      <c r="EZ11" s="191"/>
      <c r="FA11" s="191"/>
      <c r="FB11" s="191"/>
      <c r="FC11" s="191"/>
      <c r="FD11" s="191"/>
      <c r="FE11" s="191"/>
      <c r="FF11" s="191"/>
      <c r="FG11" s="191"/>
      <c r="FH11" s="191"/>
      <c r="FI11" s="191"/>
      <c r="FJ11" s="191"/>
      <c r="FK11" s="191"/>
      <c r="FL11" s="191"/>
      <c r="FM11" s="191"/>
      <c r="FN11" s="191"/>
      <c r="FO11" s="191"/>
      <c r="FP11" s="191"/>
      <c r="FQ11" s="191"/>
      <c r="FR11" s="191"/>
      <c r="FS11" s="191"/>
      <c r="FT11" s="191"/>
      <c r="FU11" s="191"/>
      <c r="FV11" s="191"/>
      <c r="FW11" s="191"/>
      <c r="FX11" s="191"/>
      <c r="FY11" s="191"/>
      <c r="FZ11" s="191"/>
      <c r="GA11" s="191"/>
      <c r="GB11" s="191"/>
      <c r="GC11" s="191"/>
      <c r="GD11" s="191"/>
      <c r="GE11" s="191"/>
      <c r="GF11" s="191"/>
      <c r="GG11" s="191"/>
      <c r="GH11" s="191"/>
      <c r="GI11" s="191"/>
      <c r="GJ11" s="191"/>
      <c r="GK11" s="191"/>
      <c r="GL11" s="191"/>
      <c r="GM11" s="191"/>
      <c r="GN11" s="191"/>
      <c r="GO11" s="191"/>
      <c r="GP11" s="191"/>
      <c r="GQ11" s="191"/>
      <c r="GR11" s="191"/>
      <c r="GS11" s="191"/>
      <c r="GT11" s="191"/>
      <c r="GU11" s="191"/>
      <c r="GV11" s="191"/>
      <c r="GW11" s="191"/>
      <c r="GX11" s="191"/>
      <c r="GY11" s="191"/>
      <c r="GZ11" s="191"/>
      <c r="HA11" s="191"/>
      <c r="HB11" s="191"/>
      <c r="HC11" s="191"/>
      <c r="HD11" s="191"/>
      <c r="HE11" s="191"/>
      <c r="HF11" s="191"/>
      <c r="HG11" s="191"/>
      <c r="HH11" s="191"/>
      <c r="HI11" s="191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1"/>
      <c r="IF11" s="191"/>
      <c r="IG11" s="191"/>
      <c r="IH11" s="191"/>
      <c r="II11" s="191"/>
      <c r="IJ11" s="191"/>
      <c r="IK11" s="191"/>
      <c r="IL11" s="191"/>
      <c r="IM11" s="191"/>
      <c r="IN11" s="191"/>
      <c r="IO11" s="191"/>
      <c r="IP11" s="191"/>
      <c r="IQ11" s="191"/>
      <c r="IR11" s="191"/>
      <c r="IS11" s="191"/>
    </row>
    <row r="12" spans="1:253" ht="9" customHeight="1" x14ac:dyDescent="0.25">
      <c r="A12" s="190"/>
      <c r="B12" s="205"/>
      <c r="C12" s="205"/>
      <c r="D12" s="206"/>
      <c r="E12" s="202"/>
      <c r="F12" s="202"/>
      <c r="G12" s="202"/>
      <c r="H12" s="202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  <c r="DJ12" s="191"/>
      <c r="DK12" s="191"/>
      <c r="DL12" s="191"/>
      <c r="DM12" s="191"/>
      <c r="DN12" s="191"/>
      <c r="DO12" s="191"/>
      <c r="DP12" s="191"/>
      <c r="DQ12" s="191"/>
      <c r="DR12" s="191"/>
      <c r="DS12" s="191"/>
      <c r="DT12" s="191"/>
      <c r="DU12" s="191"/>
      <c r="DV12" s="191"/>
      <c r="DW12" s="191"/>
      <c r="DX12" s="191"/>
      <c r="DY12" s="191"/>
      <c r="DZ12" s="191"/>
      <c r="EA12" s="191"/>
      <c r="EB12" s="191"/>
      <c r="EC12" s="191"/>
      <c r="ED12" s="191"/>
      <c r="EE12" s="191"/>
      <c r="EF12" s="191"/>
      <c r="EG12" s="191"/>
      <c r="EH12" s="191"/>
      <c r="EI12" s="191"/>
      <c r="EJ12" s="191"/>
      <c r="EK12" s="191"/>
      <c r="EL12" s="191"/>
      <c r="EM12" s="191"/>
      <c r="EN12" s="191"/>
      <c r="EO12" s="191"/>
      <c r="EP12" s="191"/>
      <c r="EQ12" s="191"/>
      <c r="ER12" s="191"/>
      <c r="ES12" s="191"/>
      <c r="ET12" s="191"/>
      <c r="EU12" s="191"/>
      <c r="EV12" s="191"/>
      <c r="EW12" s="191"/>
      <c r="EX12" s="191"/>
      <c r="EY12" s="191"/>
      <c r="EZ12" s="191"/>
      <c r="FA12" s="191"/>
      <c r="FB12" s="191"/>
      <c r="FC12" s="191"/>
      <c r="FD12" s="191"/>
      <c r="FE12" s="191"/>
      <c r="FF12" s="191"/>
      <c r="FG12" s="191"/>
      <c r="FH12" s="191"/>
      <c r="FI12" s="191"/>
      <c r="FJ12" s="191"/>
      <c r="FK12" s="191"/>
      <c r="FL12" s="191"/>
      <c r="FM12" s="191"/>
      <c r="FN12" s="191"/>
      <c r="FO12" s="191"/>
      <c r="FP12" s="191"/>
      <c r="FQ12" s="191"/>
      <c r="FR12" s="191"/>
      <c r="FS12" s="191"/>
      <c r="FT12" s="191"/>
      <c r="FU12" s="191"/>
      <c r="FV12" s="191"/>
      <c r="FW12" s="191"/>
      <c r="FX12" s="191"/>
      <c r="FY12" s="191"/>
      <c r="FZ12" s="191"/>
      <c r="GA12" s="191"/>
      <c r="GB12" s="191"/>
      <c r="GC12" s="191"/>
      <c r="GD12" s="191"/>
      <c r="GE12" s="191"/>
      <c r="GF12" s="191"/>
      <c r="GG12" s="191"/>
      <c r="GH12" s="191"/>
      <c r="GI12" s="191"/>
      <c r="GJ12" s="191"/>
      <c r="GK12" s="191"/>
      <c r="GL12" s="191"/>
      <c r="GM12" s="191"/>
      <c r="GN12" s="191"/>
      <c r="GO12" s="191"/>
      <c r="GP12" s="191"/>
      <c r="GQ12" s="191"/>
      <c r="GR12" s="191"/>
      <c r="GS12" s="191"/>
      <c r="GT12" s="191"/>
      <c r="GU12" s="191"/>
      <c r="GV12" s="191"/>
      <c r="GW12" s="191"/>
      <c r="GX12" s="191"/>
      <c r="GY12" s="191"/>
      <c r="GZ12" s="191"/>
      <c r="HA12" s="191"/>
      <c r="HB12" s="191"/>
      <c r="HC12" s="191"/>
      <c r="HD12" s="191"/>
      <c r="HE12" s="191"/>
      <c r="HF12" s="191"/>
      <c r="HG12" s="191"/>
      <c r="HH12" s="191"/>
      <c r="HI12" s="191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1"/>
      <c r="IF12" s="191"/>
      <c r="IG12" s="191"/>
      <c r="IH12" s="191"/>
      <c r="II12" s="191"/>
      <c r="IJ12" s="191"/>
      <c r="IK12" s="191"/>
      <c r="IL12" s="191"/>
      <c r="IM12" s="191"/>
      <c r="IN12" s="191"/>
      <c r="IO12" s="191"/>
      <c r="IP12" s="191"/>
      <c r="IQ12" s="191"/>
      <c r="IR12" s="191"/>
      <c r="IS12" s="191"/>
    </row>
    <row r="13" spans="1:253" ht="37" x14ac:dyDescent="0.25">
      <c r="A13" s="224" t="s">
        <v>139</v>
      </c>
      <c r="B13" s="214">
        <v>2023</v>
      </c>
      <c r="C13" s="214">
        <v>2024</v>
      </c>
      <c r="D13" s="214">
        <v>2025</v>
      </c>
      <c r="E13" s="202"/>
      <c r="F13" s="202"/>
      <c r="G13" s="202"/>
      <c r="H13" s="202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  <c r="DJ13" s="191"/>
      <c r="DK13" s="191"/>
      <c r="DL13" s="191"/>
      <c r="DM13" s="191"/>
      <c r="DN13" s="191"/>
      <c r="DO13" s="191"/>
      <c r="DP13" s="191"/>
      <c r="DQ13" s="191"/>
      <c r="DR13" s="191"/>
      <c r="DS13" s="191"/>
      <c r="DT13" s="191"/>
      <c r="DU13" s="191"/>
      <c r="DV13" s="191"/>
      <c r="DW13" s="191"/>
      <c r="DX13" s="191"/>
      <c r="DY13" s="191"/>
      <c r="DZ13" s="191"/>
      <c r="EA13" s="191"/>
      <c r="EB13" s="191"/>
      <c r="EC13" s="191"/>
      <c r="ED13" s="191"/>
      <c r="EE13" s="191"/>
      <c r="EF13" s="191"/>
      <c r="EG13" s="191"/>
      <c r="EH13" s="191"/>
      <c r="EI13" s="191"/>
      <c r="EJ13" s="191"/>
      <c r="EK13" s="191"/>
      <c r="EL13" s="191"/>
      <c r="EM13" s="191"/>
      <c r="EN13" s="191"/>
      <c r="EO13" s="191"/>
      <c r="EP13" s="191"/>
      <c r="EQ13" s="191"/>
      <c r="ER13" s="191"/>
      <c r="ES13" s="191"/>
      <c r="ET13" s="191"/>
      <c r="EU13" s="191"/>
      <c r="EV13" s="191"/>
      <c r="EW13" s="191"/>
      <c r="EX13" s="191"/>
      <c r="EY13" s="191"/>
      <c r="EZ13" s="191"/>
      <c r="FA13" s="191"/>
      <c r="FB13" s="191"/>
      <c r="FC13" s="191"/>
      <c r="FD13" s="191"/>
      <c r="FE13" s="191"/>
      <c r="FF13" s="191"/>
      <c r="FG13" s="191"/>
      <c r="FH13" s="191"/>
      <c r="FI13" s="191"/>
      <c r="FJ13" s="191"/>
      <c r="FK13" s="191"/>
      <c r="FL13" s="191"/>
      <c r="FM13" s="191"/>
      <c r="FN13" s="191"/>
      <c r="FO13" s="191"/>
      <c r="FP13" s="191"/>
      <c r="FQ13" s="191"/>
      <c r="FR13" s="191"/>
      <c r="FS13" s="191"/>
      <c r="FT13" s="191"/>
      <c r="FU13" s="191"/>
      <c r="FV13" s="191"/>
      <c r="FW13" s="191"/>
      <c r="FX13" s="191"/>
      <c r="FY13" s="191"/>
      <c r="FZ13" s="191"/>
      <c r="GA13" s="191"/>
      <c r="GB13" s="191"/>
      <c r="GC13" s="191"/>
      <c r="GD13" s="191"/>
      <c r="GE13" s="191"/>
      <c r="GF13" s="191"/>
      <c r="GG13" s="191"/>
      <c r="GH13" s="191"/>
      <c r="GI13" s="191"/>
      <c r="GJ13" s="191"/>
      <c r="GK13" s="191"/>
      <c r="GL13" s="191"/>
      <c r="GM13" s="191"/>
      <c r="GN13" s="191"/>
      <c r="GO13" s="191"/>
      <c r="GP13" s="191"/>
      <c r="GQ13" s="191"/>
      <c r="GR13" s="191"/>
      <c r="GS13" s="191"/>
      <c r="GT13" s="191"/>
      <c r="GU13" s="191"/>
      <c r="GV13" s="191"/>
      <c r="GW13" s="191"/>
      <c r="GX13" s="191"/>
      <c r="GY13" s="191"/>
      <c r="GZ13" s="191"/>
      <c r="HA13" s="191"/>
      <c r="HB13" s="191"/>
      <c r="HC13" s="191"/>
      <c r="HD13" s="191"/>
      <c r="HE13" s="191"/>
      <c r="HF13" s="191"/>
      <c r="HG13" s="191"/>
      <c r="HH13" s="191"/>
      <c r="HI13" s="191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1"/>
      <c r="IF13" s="191"/>
      <c r="IG13" s="191"/>
      <c r="IH13" s="191"/>
      <c r="II13" s="191"/>
      <c r="IJ13" s="191"/>
      <c r="IK13" s="191"/>
      <c r="IL13" s="191"/>
      <c r="IM13" s="191"/>
      <c r="IN13" s="191"/>
      <c r="IO13" s="191"/>
      <c r="IP13" s="191"/>
      <c r="IQ13" s="191"/>
      <c r="IR13" s="191"/>
      <c r="IS13" s="191"/>
    </row>
    <row r="14" spans="1:253" ht="31.5" customHeight="1" x14ac:dyDescent="0.25">
      <c r="A14" s="226" t="s">
        <v>156</v>
      </c>
      <c r="B14" s="204"/>
      <c r="C14" s="204"/>
      <c r="D14" s="241"/>
      <c r="E14" s="202"/>
      <c r="F14" s="202"/>
      <c r="G14" s="202"/>
      <c r="H14" s="202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1"/>
      <c r="EY14" s="191"/>
      <c r="EZ14" s="191"/>
      <c r="FA14" s="191"/>
      <c r="FB14" s="191"/>
      <c r="FC14" s="191"/>
      <c r="FD14" s="191"/>
      <c r="FE14" s="191"/>
      <c r="FF14" s="191"/>
      <c r="FG14" s="191"/>
      <c r="FH14" s="191"/>
      <c r="FI14" s="191"/>
      <c r="FJ14" s="191"/>
      <c r="FK14" s="191"/>
      <c r="FL14" s="191"/>
      <c r="FM14" s="191"/>
      <c r="FN14" s="191"/>
      <c r="FO14" s="191"/>
      <c r="FP14" s="191"/>
      <c r="FQ14" s="191"/>
      <c r="FR14" s="191"/>
      <c r="FS14" s="191"/>
      <c r="FT14" s="191"/>
      <c r="FU14" s="191"/>
      <c r="FV14" s="191"/>
      <c r="FW14" s="191"/>
      <c r="FX14" s="191"/>
      <c r="FY14" s="191"/>
      <c r="FZ14" s="191"/>
      <c r="GA14" s="191"/>
      <c r="GB14" s="191"/>
      <c r="GC14" s="191"/>
      <c r="GD14" s="191"/>
      <c r="GE14" s="191"/>
      <c r="GF14" s="191"/>
      <c r="GG14" s="191"/>
      <c r="GH14" s="191"/>
      <c r="GI14" s="191"/>
      <c r="GJ14" s="191"/>
      <c r="GK14" s="191"/>
      <c r="GL14" s="191"/>
      <c r="GM14" s="191"/>
      <c r="GN14" s="191"/>
      <c r="GO14" s="191"/>
      <c r="GP14" s="191"/>
      <c r="GQ14" s="191"/>
      <c r="GR14" s="191"/>
      <c r="GS14" s="191"/>
      <c r="GT14" s="191"/>
      <c r="GU14" s="191"/>
      <c r="GV14" s="191"/>
      <c r="GW14" s="191"/>
      <c r="GX14" s="191"/>
      <c r="GY14" s="191"/>
      <c r="GZ14" s="191"/>
      <c r="HA14" s="191"/>
      <c r="HB14" s="191"/>
      <c r="HC14" s="191"/>
      <c r="HD14" s="191"/>
      <c r="HE14" s="191"/>
      <c r="HF14" s="191"/>
      <c r="HG14" s="191"/>
      <c r="HH14" s="191"/>
      <c r="HI14" s="191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1"/>
      <c r="IF14" s="191"/>
      <c r="IG14" s="191"/>
      <c r="IH14" s="191"/>
      <c r="II14" s="191"/>
      <c r="IJ14" s="191"/>
      <c r="IK14" s="191"/>
      <c r="IL14" s="191"/>
      <c r="IM14" s="191"/>
      <c r="IN14" s="191"/>
      <c r="IO14" s="191"/>
      <c r="IP14" s="191"/>
      <c r="IQ14" s="191"/>
      <c r="IR14" s="191"/>
      <c r="IS14" s="191"/>
    </row>
    <row r="15" spans="1:253" x14ac:dyDescent="0.25">
      <c r="A15" s="227" t="s">
        <v>135</v>
      </c>
      <c r="B15" s="204"/>
      <c r="C15" s="204"/>
      <c r="D15" s="241"/>
      <c r="E15" s="191"/>
      <c r="F15" s="202"/>
      <c r="G15" s="202"/>
      <c r="H15" s="202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1"/>
      <c r="DM15" s="191"/>
      <c r="DN15" s="191"/>
      <c r="DO15" s="191"/>
      <c r="DP15" s="191"/>
      <c r="DQ15" s="191"/>
      <c r="DR15" s="191"/>
      <c r="DS15" s="191"/>
      <c r="DT15" s="191"/>
      <c r="DU15" s="191"/>
      <c r="DV15" s="191"/>
      <c r="DW15" s="191"/>
      <c r="DX15" s="191"/>
      <c r="DY15" s="191"/>
      <c r="DZ15" s="191"/>
      <c r="EA15" s="191"/>
      <c r="EB15" s="191"/>
      <c r="EC15" s="191"/>
      <c r="ED15" s="191"/>
      <c r="EE15" s="191"/>
      <c r="EF15" s="191"/>
      <c r="EG15" s="191"/>
      <c r="EH15" s="191"/>
      <c r="EI15" s="191"/>
      <c r="EJ15" s="191"/>
      <c r="EK15" s="191"/>
      <c r="EL15" s="191"/>
      <c r="EM15" s="191"/>
      <c r="EN15" s="191"/>
      <c r="EO15" s="191"/>
      <c r="EP15" s="191"/>
      <c r="EQ15" s="191"/>
      <c r="ER15" s="191"/>
      <c r="ES15" s="191"/>
      <c r="ET15" s="191"/>
      <c r="EU15" s="191"/>
      <c r="EV15" s="191"/>
      <c r="EW15" s="191"/>
      <c r="EX15" s="191"/>
      <c r="EY15" s="191"/>
      <c r="EZ15" s="191"/>
      <c r="FA15" s="191"/>
      <c r="FB15" s="191"/>
      <c r="FC15" s="191"/>
      <c r="FD15" s="191"/>
      <c r="FE15" s="191"/>
      <c r="FF15" s="191"/>
      <c r="FG15" s="191"/>
      <c r="FH15" s="191"/>
      <c r="FI15" s="191"/>
      <c r="FJ15" s="191"/>
      <c r="FK15" s="191"/>
      <c r="FL15" s="191"/>
      <c r="FM15" s="191"/>
      <c r="FN15" s="191"/>
      <c r="FO15" s="191"/>
      <c r="FP15" s="191"/>
      <c r="FQ15" s="191"/>
      <c r="FR15" s="191"/>
      <c r="FS15" s="191"/>
      <c r="FT15" s="191"/>
      <c r="FU15" s="191"/>
      <c r="FV15" s="191"/>
      <c r="FW15" s="191"/>
      <c r="FX15" s="191"/>
      <c r="FY15" s="191"/>
      <c r="FZ15" s="191"/>
      <c r="GA15" s="191"/>
      <c r="GB15" s="191"/>
      <c r="GC15" s="191"/>
      <c r="GD15" s="191"/>
      <c r="GE15" s="191"/>
      <c r="GF15" s="191"/>
      <c r="GG15" s="191"/>
      <c r="GH15" s="191"/>
      <c r="GI15" s="191"/>
      <c r="GJ15" s="191"/>
      <c r="GK15" s="191"/>
      <c r="GL15" s="191"/>
      <c r="GM15" s="191"/>
      <c r="GN15" s="191"/>
      <c r="GO15" s="191"/>
      <c r="GP15" s="191"/>
      <c r="GQ15" s="191"/>
      <c r="GR15" s="191"/>
      <c r="GS15" s="191"/>
      <c r="GT15" s="191"/>
      <c r="GU15" s="191"/>
      <c r="GV15" s="191"/>
      <c r="GW15" s="191"/>
      <c r="GX15" s="191"/>
      <c r="GY15" s="191"/>
      <c r="GZ15" s="191"/>
      <c r="HA15" s="191"/>
      <c r="HB15" s="191"/>
      <c r="HC15" s="191"/>
      <c r="HD15" s="191"/>
      <c r="HE15" s="191"/>
      <c r="HF15" s="191"/>
      <c r="HG15" s="191"/>
      <c r="HH15" s="191"/>
      <c r="HI15" s="191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1"/>
      <c r="IF15" s="191"/>
      <c r="IG15" s="191"/>
      <c r="IH15" s="191"/>
      <c r="II15" s="191"/>
      <c r="IJ15" s="191"/>
      <c r="IK15" s="191"/>
      <c r="IL15" s="191"/>
      <c r="IM15" s="191"/>
      <c r="IN15" s="191"/>
      <c r="IO15" s="191"/>
      <c r="IP15" s="191"/>
      <c r="IQ15" s="191"/>
      <c r="IR15" s="191"/>
      <c r="IS15" s="191"/>
    </row>
    <row r="16" spans="1:253" ht="23.9" customHeight="1" x14ac:dyDescent="0.25">
      <c r="A16" s="226" t="s">
        <v>136</v>
      </c>
      <c r="B16" s="204"/>
      <c r="C16" s="204"/>
      <c r="D16" s="241"/>
      <c r="E16" s="191"/>
      <c r="F16" s="202"/>
      <c r="G16" s="202"/>
      <c r="H16" s="202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  <c r="DJ16" s="191"/>
      <c r="DK16" s="191"/>
      <c r="DL16" s="191"/>
      <c r="DM16" s="191"/>
      <c r="DN16" s="191"/>
      <c r="DO16" s="191"/>
      <c r="DP16" s="191"/>
      <c r="DQ16" s="191"/>
      <c r="DR16" s="191"/>
      <c r="DS16" s="191"/>
      <c r="DT16" s="191"/>
      <c r="DU16" s="191"/>
      <c r="DV16" s="191"/>
      <c r="DW16" s="191"/>
      <c r="DX16" s="191"/>
      <c r="DY16" s="191"/>
      <c r="DZ16" s="191"/>
      <c r="EA16" s="191"/>
      <c r="EB16" s="191"/>
      <c r="EC16" s="191"/>
      <c r="ED16" s="191"/>
      <c r="EE16" s="191"/>
      <c r="EF16" s="191"/>
      <c r="EG16" s="191"/>
      <c r="EH16" s="191"/>
      <c r="EI16" s="191"/>
      <c r="EJ16" s="191"/>
      <c r="EK16" s="191"/>
      <c r="EL16" s="191"/>
      <c r="EM16" s="191"/>
      <c r="EN16" s="191"/>
      <c r="EO16" s="191"/>
      <c r="EP16" s="191"/>
      <c r="EQ16" s="191"/>
      <c r="ER16" s="191"/>
      <c r="ES16" s="191"/>
      <c r="ET16" s="191"/>
      <c r="EU16" s="191"/>
      <c r="EV16" s="191"/>
      <c r="EW16" s="191"/>
      <c r="EX16" s="191"/>
      <c r="EY16" s="191"/>
      <c r="EZ16" s="191"/>
      <c r="FA16" s="191"/>
      <c r="FB16" s="191"/>
      <c r="FC16" s="191"/>
      <c r="FD16" s="191"/>
      <c r="FE16" s="191"/>
      <c r="FF16" s="191"/>
      <c r="FG16" s="191"/>
      <c r="FH16" s="191"/>
      <c r="FI16" s="191"/>
      <c r="FJ16" s="191"/>
      <c r="FK16" s="191"/>
      <c r="FL16" s="191"/>
      <c r="FM16" s="191"/>
      <c r="FN16" s="191"/>
      <c r="FO16" s="191"/>
      <c r="FP16" s="191"/>
      <c r="FQ16" s="191"/>
      <c r="FR16" s="191"/>
      <c r="FS16" s="191"/>
      <c r="FT16" s="191"/>
      <c r="FU16" s="191"/>
      <c r="FV16" s="191"/>
      <c r="FW16" s="191"/>
      <c r="FX16" s="191"/>
      <c r="FY16" s="191"/>
      <c r="FZ16" s="191"/>
      <c r="GA16" s="191"/>
      <c r="GB16" s="191"/>
      <c r="GC16" s="191"/>
      <c r="GD16" s="191"/>
      <c r="GE16" s="191"/>
      <c r="GF16" s="191"/>
      <c r="GG16" s="191"/>
      <c r="GH16" s="191"/>
      <c r="GI16" s="191"/>
      <c r="GJ16" s="191"/>
      <c r="GK16" s="191"/>
      <c r="GL16" s="191"/>
      <c r="GM16" s="191"/>
      <c r="GN16" s="191"/>
      <c r="GO16" s="191"/>
      <c r="GP16" s="191"/>
      <c r="GQ16" s="191"/>
      <c r="GR16" s="191"/>
      <c r="GS16" s="191"/>
      <c r="GT16" s="191"/>
      <c r="GU16" s="191"/>
      <c r="GV16" s="191"/>
      <c r="GW16" s="191"/>
      <c r="GX16" s="191"/>
      <c r="GY16" s="191"/>
      <c r="GZ16" s="191"/>
      <c r="HA16" s="191"/>
      <c r="HB16" s="191"/>
      <c r="HC16" s="191"/>
      <c r="HD16" s="191"/>
      <c r="HE16" s="191"/>
      <c r="HF16" s="191"/>
      <c r="HG16" s="191"/>
      <c r="HH16" s="191"/>
      <c r="HI16" s="191"/>
      <c r="HJ16" s="191"/>
      <c r="HK16" s="191"/>
      <c r="HL16" s="191"/>
      <c r="HM16" s="191"/>
      <c r="HN16" s="191"/>
      <c r="HO16" s="191"/>
      <c r="HP16" s="191"/>
      <c r="HQ16" s="191"/>
      <c r="HR16" s="191"/>
      <c r="HS16" s="191"/>
      <c r="HT16" s="191"/>
      <c r="HU16" s="191"/>
      <c r="HV16" s="191"/>
      <c r="HW16" s="191"/>
      <c r="HX16" s="191"/>
      <c r="HY16" s="191"/>
      <c r="HZ16" s="191"/>
      <c r="IA16" s="191"/>
      <c r="IB16" s="191"/>
      <c r="IC16" s="191"/>
      <c r="ID16" s="191"/>
      <c r="IE16" s="191"/>
      <c r="IF16" s="191"/>
      <c r="IG16" s="191"/>
      <c r="IH16" s="191"/>
      <c r="II16" s="191"/>
      <c r="IJ16" s="191"/>
      <c r="IK16" s="191"/>
      <c r="IL16" s="191"/>
      <c r="IM16" s="191"/>
      <c r="IN16" s="191"/>
      <c r="IO16" s="191"/>
      <c r="IP16" s="191"/>
      <c r="IQ16" s="191"/>
      <c r="IR16" s="191"/>
      <c r="IS16" s="191"/>
    </row>
    <row r="17" spans="1:253" ht="23.9" customHeight="1" x14ac:dyDescent="0.25">
      <c r="A17" s="226" t="s">
        <v>137</v>
      </c>
      <c r="B17" s="204"/>
      <c r="C17" s="204"/>
      <c r="D17" s="241"/>
      <c r="E17" s="191"/>
      <c r="F17" s="202"/>
      <c r="G17" s="202"/>
      <c r="H17" s="202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  <c r="DN17" s="191"/>
      <c r="DO17" s="191"/>
      <c r="DP17" s="191"/>
      <c r="DQ17" s="191"/>
      <c r="DR17" s="191"/>
      <c r="DS17" s="191"/>
      <c r="DT17" s="191"/>
      <c r="DU17" s="191"/>
      <c r="DV17" s="191"/>
      <c r="DW17" s="191"/>
      <c r="DX17" s="191"/>
      <c r="DY17" s="191"/>
      <c r="DZ17" s="191"/>
      <c r="EA17" s="191"/>
      <c r="EB17" s="191"/>
      <c r="EC17" s="191"/>
      <c r="ED17" s="191"/>
      <c r="EE17" s="191"/>
      <c r="EF17" s="191"/>
      <c r="EG17" s="191"/>
      <c r="EH17" s="191"/>
      <c r="EI17" s="191"/>
      <c r="EJ17" s="191"/>
      <c r="EK17" s="191"/>
      <c r="EL17" s="191"/>
      <c r="EM17" s="191"/>
      <c r="EN17" s="191"/>
      <c r="EO17" s="191"/>
      <c r="EP17" s="191"/>
      <c r="EQ17" s="191"/>
      <c r="ER17" s="191"/>
      <c r="ES17" s="191"/>
      <c r="ET17" s="191"/>
      <c r="EU17" s="191"/>
      <c r="EV17" s="191"/>
      <c r="EW17" s="191"/>
      <c r="EX17" s="191"/>
      <c r="EY17" s="191"/>
      <c r="EZ17" s="191"/>
      <c r="FA17" s="191"/>
      <c r="FB17" s="191"/>
      <c r="FC17" s="191"/>
      <c r="FD17" s="191"/>
      <c r="FE17" s="191"/>
      <c r="FF17" s="191"/>
      <c r="FG17" s="191"/>
      <c r="FH17" s="191"/>
      <c r="FI17" s="191"/>
      <c r="FJ17" s="191"/>
      <c r="FK17" s="191"/>
      <c r="FL17" s="191"/>
      <c r="FM17" s="191"/>
      <c r="FN17" s="191"/>
      <c r="FO17" s="191"/>
      <c r="FP17" s="191"/>
      <c r="FQ17" s="191"/>
      <c r="FR17" s="191"/>
      <c r="FS17" s="191"/>
      <c r="FT17" s="191"/>
      <c r="FU17" s="191"/>
      <c r="FV17" s="191"/>
      <c r="FW17" s="191"/>
      <c r="FX17" s="191"/>
      <c r="FY17" s="191"/>
      <c r="FZ17" s="191"/>
      <c r="GA17" s="191"/>
      <c r="GB17" s="191"/>
      <c r="GC17" s="191"/>
      <c r="GD17" s="191"/>
      <c r="GE17" s="191"/>
      <c r="GF17" s="191"/>
      <c r="GG17" s="191"/>
      <c r="GH17" s="191"/>
      <c r="GI17" s="191"/>
      <c r="GJ17" s="191"/>
      <c r="GK17" s="191"/>
      <c r="GL17" s="191"/>
      <c r="GM17" s="191"/>
      <c r="GN17" s="191"/>
      <c r="GO17" s="191"/>
      <c r="GP17" s="191"/>
      <c r="GQ17" s="191"/>
      <c r="GR17" s="191"/>
      <c r="GS17" s="191"/>
      <c r="GT17" s="191"/>
      <c r="GU17" s="191"/>
      <c r="GV17" s="191"/>
      <c r="GW17" s="191"/>
      <c r="GX17" s="191"/>
      <c r="GY17" s="191"/>
      <c r="GZ17" s="191"/>
      <c r="HA17" s="191"/>
      <c r="HB17" s="191"/>
      <c r="HC17" s="191"/>
      <c r="HD17" s="191"/>
      <c r="HE17" s="191"/>
      <c r="HF17" s="191"/>
      <c r="HG17" s="191"/>
      <c r="HH17" s="191"/>
      <c r="HI17" s="191"/>
      <c r="HJ17" s="191"/>
      <c r="HK17" s="191"/>
      <c r="HL17" s="191"/>
      <c r="HM17" s="191"/>
      <c r="HN17" s="191"/>
      <c r="HO17" s="191"/>
      <c r="HP17" s="191"/>
      <c r="HQ17" s="191"/>
      <c r="HR17" s="191"/>
      <c r="HS17" s="191"/>
      <c r="HT17" s="191"/>
      <c r="HU17" s="191"/>
      <c r="HV17" s="191"/>
      <c r="HW17" s="191"/>
      <c r="HX17" s="191"/>
      <c r="HY17" s="191"/>
      <c r="HZ17" s="191"/>
      <c r="IA17" s="191"/>
      <c r="IB17" s="191"/>
      <c r="IC17" s="191"/>
      <c r="ID17" s="191"/>
      <c r="IE17" s="191"/>
      <c r="IF17" s="191"/>
      <c r="IG17" s="191"/>
      <c r="IH17" s="191"/>
      <c r="II17" s="191"/>
      <c r="IJ17" s="191"/>
      <c r="IK17" s="191"/>
      <c r="IL17" s="191"/>
      <c r="IM17" s="191"/>
      <c r="IN17" s="191"/>
      <c r="IO17" s="191"/>
      <c r="IP17" s="191"/>
      <c r="IQ17" s="191"/>
      <c r="IR17" s="191"/>
      <c r="IS17" s="191"/>
    </row>
    <row r="18" spans="1:253" ht="36" customHeight="1" x14ac:dyDescent="0.25">
      <c r="A18" s="261" t="s">
        <v>157</v>
      </c>
      <c r="B18" s="262"/>
      <c r="C18" s="262"/>
      <c r="D18" s="263"/>
      <c r="E18" s="191"/>
      <c r="F18" s="202"/>
      <c r="G18" s="202"/>
      <c r="H18" s="202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  <c r="DJ18" s="191"/>
      <c r="DK18" s="191"/>
      <c r="DL18" s="191"/>
      <c r="DM18" s="191"/>
      <c r="DN18" s="191"/>
      <c r="DO18" s="191"/>
      <c r="DP18" s="191"/>
      <c r="DQ18" s="191"/>
      <c r="DR18" s="191"/>
      <c r="DS18" s="191"/>
      <c r="DT18" s="191"/>
      <c r="DU18" s="191"/>
      <c r="DV18" s="191"/>
      <c r="DW18" s="191"/>
      <c r="DX18" s="191"/>
      <c r="DY18" s="191"/>
      <c r="DZ18" s="191"/>
      <c r="EA18" s="191"/>
      <c r="EB18" s="191"/>
      <c r="EC18" s="191"/>
      <c r="ED18" s="191"/>
      <c r="EE18" s="191"/>
      <c r="EF18" s="191"/>
      <c r="EG18" s="191"/>
      <c r="EH18" s="191"/>
      <c r="EI18" s="191"/>
      <c r="EJ18" s="191"/>
      <c r="EK18" s="191"/>
      <c r="EL18" s="191"/>
      <c r="EM18" s="191"/>
      <c r="EN18" s="191"/>
      <c r="EO18" s="191"/>
      <c r="EP18" s="191"/>
      <c r="EQ18" s="191"/>
      <c r="ER18" s="191"/>
      <c r="ES18" s="191"/>
      <c r="ET18" s="191"/>
      <c r="EU18" s="191"/>
      <c r="EV18" s="191"/>
      <c r="EW18" s="191"/>
      <c r="EX18" s="191"/>
      <c r="EY18" s="191"/>
      <c r="EZ18" s="191"/>
      <c r="FA18" s="191"/>
      <c r="FB18" s="191"/>
      <c r="FC18" s="191"/>
      <c r="FD18" s="191"/>
      <c r="FE18" s="191"/>
      <c r="FF18" s="191"/>
      <c r="FG18" s="191"/>
      <c r="FH18" s="191"/>
      <c r="FI18" s="191"/>
      <c r="FJ18" s="191"/>
      <c r="FK18" s="191"/>
      <c r="FL18" s="191"/>
      <c r="FM18" s="191"/>
      <c r="FN18" s="191"/>
      <c r="FO18" s="191"/>
      <c r="FP18" s="191"/>
      <c r="FQ18" s="191"/>
      <c r="FR18" s="191"/>
      <c r="FS18" s="191"/>
      <c r="FT18" s="191"/>
      <c r="FU18" s="191"/>
      <c r="FV18" s="191"/>
      <c r="FW18" s="191"/>
      <c r="FX18" s="191"/>
      <c r="FY18" s="191"/>
      <c r="FZ18" s="191"/>
      <c r="GA18" s="191"/>
      <c r="GB18" s="191"/>
      <c r="GC18" s="191"/>
      <c r="GD18" s="191"/>
      <c r="GE18" s="191"/>
      <c r="GF18" s="191"/>
      <c r="GG18" s="191"/>
      <c r="GH18" s="191"/>
      <c r="GI18" s="191"/>
      <c r="GJ18" s="191"/>
      <c r="GK18" s="191"/>
      <c r="GL18" s="191"/>
      <c r="GM18" s="191"/>
      <c r="GN18" s="191"/>
      <c r="GO18" s="191"/>
      <c r="GP18" s="191"/>
      <c r="GQ18" s="191"/>
      <c r="GR18" s="191"/>
      <c r="GS18" s="191"/>
      <c r="GT18" s="191"/>
      <c r="GU18" s="191"/>
      <c r="GV18" s="191"/>
      <c r="GW18" s="191"/>
      <c r="GX18" s="191"/>
      <c r="GY18" s="191"/>
      <c r="GZ18" s="191"/>
      <c r="HA18" s="191"/>
      <c r="HB18" s="191"/>
      <c r="HC18" s="191"/>
      <c r="HD18" s="191"/>
      <c r="HE18" s="191"/>
      <c r="HF18" s="191"/>
      <c r="HG18" s="191"/>
      <c r="HH18" s="191"/>
      <c r="HI18" s="191"/>
      <c r="HJ18" s="191"/>
      <c r="HK18" s="191"/>
      <c r="HL18" s="191"/>
      <c r="HM18" s="191"/>
      <c r="HN18" s="191"/>
      <c r="HO18" s="191"/>
      <c r="HP18" s="191"/>
      <c r="HQ18" s="191"/>
      <c r="HR18" s="191"/>
      <c r="HS18" s="191"/>
      <c r="HT18" s="191"/>
      <c r="HU18" s="191"/>
      <c r="HV18" s="191"/>
      <c r="HW18" s="191"/>
      <c r="HX18" s="191"/>
      <c r="HY18" s="191"/>
      <c r="HZ18" s="191"/>
      <c r="IA18" s="191"/>
      <c r="IB18" s="191"/>
      <c r="IC18" s="191"/>
      <c r="ID18" s="191"/>
      <c r="IE18" s="191"/>
      <c r="IF18" s="191"/>
      <c r="IG18" s="191"/>
      <c r="IH18" s="191"/>
      <c r="II18" s="191"/>
      <c r="IJ18" s="191"/>
      <c r="IK18" s="191"/>
      <c r="IL18" s="191"/>
      <c r="IM18" s="191"/>
      <c r="IN18" s="191"/>
      <c r="IO18" s="191"/>
      <c r="IP18" s="191"/>
      <c r="IQ18" s="191"/>
      <c r="IR18" s="191"/>
      <c r="IS18" s="191"/>
    </row>
    <row r="19" spans="1:253" ht="23.9" customHeight="1" x14ac:dyDescent="0.25">
      <c r="A19" s="211"/>
      <c r="B19" s="222"/>
      <c r="C19" s="222"/>
      <c r="D19" s="223"/>
      <c r="E19" s="202"/>
      <c r="F19" s="202"/>
      <c r="G19" s="202"/>
      <c r="H19" s="202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  <c r="DJ19" s="191"/>
      <c r="DK19" s="191"/>
      <c r="DL19" s="191"/>
      <c r="DM19" s="191"/>
      <c r="DN19" s="191"/>
      <c r="DO19" s="191"/>
      <c r="DP19" s="191"/>
      <c r="DQ19" s="191"/>
      <c r="DR19" s="191"/>
      <c r="DS19" s="191"/>
      <c r="DT19" s="191"/>
      <c r="DU19" s="191"/>
      <c r="DV19" s="191"/>
      <c r="DW19" s="191"/>
      <c r="DX19" s="191"/>
      <c r="DY19" s="191"/>
      <c r="DZ19" s="191"/>
      <c r="EA19" s="191"/>
      <c r="EB19" s="191"/>
      <c r="EC19" s="191"/>
      <c r="ED19" s="191"/>
      <c r="EE19" s="191"/>
      <c r="EF19" s="191"/>
      <c r="EG19" s="191"/>
      <c r="EH19" s="191"/>
      <c r="EI19" s="191"/>
      <c r="EJ19" s="191"/>
      <c r="EK19" s="191"/>
      <c r="EL19" s="191"/>
      <c r="EM19" s="191"/>
      <c r="EN19" s="191"/>
      <c r="EO19" s="191"/>
      <c r="EP19" s="191"/>
      <c r="EQ19" s="191"/>
      <c r="ER19" s="191"/>
      <c r="ES19" s="191"/>
      <c r="ET19" s="191"/>
      <c r="EU19" s="191"/>
      <c r="EV19" s="191"/>
      <c r="EW19" s="191"/>
      <c r="EX19" s="191"/>
      <c r="EY19" s="191"/>
      <c r="EZ19" s="191"/>
      <c r="FA19" s="191"/>
      <c r="FB19" s="191"/>
      <c r="FC19" s="191"/>
      <c r="FD19" s="191"/>
      <c r="FE19" s="191"/>
      <c r="FF19" s="191"/>
      <c r="FG19" s="191"/>
      <c r="FH19" s="191"/>
      <c r="FI19" s="191"/>
      <c r="FJ19" s="191"/>
      <c r="FK19" s="191"/>
      <c r="FL19" s="191"/>
      <c r="FM19" s="191"/>
      <c r="FN19" s="191"/>
      <c r="FO19" s="191"/>
      <c r="FP19" s="191"/>
      <c r="FQ19" s="191"/>
      <c r="FR19" s="191"/>
      <c r="FS19" s="191"/>
      <c r="FT19" s="191"/>
      <c r="FU19" s="191"/>
      <c r="FV19" s="191"/>
      <c r="FW19" s="191"/>
      <c r="FX19" s="191"/>
      <c r="FY19" s="191"/>
      <c r="FZ19" s="191"/>
      <c r="GA19" s="191"/>
      <c r="GB19" s="191"/>
      <c r="GC19" s="191"/>
      <c r="GD19" s="191"/>
      <c r="GE19" s="191"/>
      <c r="GF19" s="191"/>
      <c r="GG19" s="191"/>
      <c r="GH19" s="191"/>
      <c r="GI19" s="191"/>
      <c r="GJ19" s="191"/>
      <c r="GK19" s="191"/>
      <c r="GL19" s="191"/>
      <c r="GM19" s="191"/>
      <c r="GN19" s="191"/>
      <c r="GO19" s="191"/>
      <c r="GP19" s="191"/>
      <c r="GQ19" s="191"/>
      <c r="GR19" s="191"/>
      <c r="GS19" s="191"/>
      <c r="GT19" s="191"/>
      <c r="GU19" s="191"/>
      <c r="GV19" s="191"/>
      <c r="GW19" s="191"/>
      <c r="GX19" s="191"/>
      <c r="GY19" s="191"/>
      <c r="GZ19" s="191"/>
      <c r="HA19" s="191"/>
      <c r="HB19" s="191"/>
      <c r="HC19" s="191"/>
      <c r="HD19" s="191"/>
      <c r="HE19" s="191"/>
      <c r="HF19" s="191"/>
      <c r="HG19" s="191"/>
      <c r="HH19" s="191"/>
      <c r="HI19" s="191"/>
      <c r="HJ19" s="191"/>
      <c r="HK19" s="191"/>
      <c r="HL19" s="191"/>
      <c r="HM19" s="191"/>
      <c r="HN19" s="191"/>
      <c r="HO19" s="191"/>
      <c r="HP19" s="191"/>
      <c r="HQ19" s="191"/>
      <c r="HR19" s="191"/>
      <c r="HS19" s="191"/>
      <c r="HT19" s="191"/>
      <c r="HU19" s="191"/>
      <c r="HV19" s="191"/>
      <c r="HW19" s="191"/>
      <c r="HX19" s="191"/>
      <c r="HY19" s="191"/>
      <c r="HZ19" s="191"/>
      <c r="IA19" s="191"/>
      <c r="IB19" s="191"/>
      <c r="IC19" s="191"/>
      <c r="ID19" s="191"/>
      <c r="IE19" s="191"/>
      <c r="IF19" s="191"/>
      <c r="IG19" s="191"/>
      <c r="IH19" s="191"/>
      <c r="II19" s="191"/>
      <c r="IJ19" s="191"/>
      <c r="IK19" s="191"/>
      <c r="IL19" s="191"/>
      <c r="IM19" s="191"/>
      <c r="IN19" s="191"/>
      <c r="IO19" s="191"/>
      <c r="IP19" s="191"/>
      <c r="IQ19" s="191"/>
      <c r="IR19" s="191"/>
      <c r="IS19" s="191"/>
    </row>
    <row r="20" spans="1:253" ht="22" x14ac:dyDescent="0.25">
      <c r="A20" s="268" t="s">
        <v>148</v>
      </c>
      <c r="B20" s="269"/>
      <c r="C20" s="269"/>
      <c r="D20" s="270"/>
    </row>
    <row r="21" spans="1:253" x14ac:dyDescent="0.25">
      <c r="A21" s="271" t="s">
        <v>149</v>
      </c>
      <c r="B21" s="272"/>
      <c r="C21" s="272"/>
      <c r="D21" s="273"/>
    </row>
    <row r="22" spans="1:253" x14ac:dyDescent="0.25">
      <c r="A22" s="271" t="s">
        <v>151</v>
      </c>
      <c r="B22" s="272"/>
      <c r="C22" s="272"/>
      <c r="D22" s="273"/>
    </row>
    <row r="23" spans="1:253" x14ac:dyDescent="0.25">
      <c r="A23" s="274" t="s">
        <v>152</v>
      </c>
      <c r="B23" s="275"/>
      <c r="C23" s="275"/>
      <c r="D23" s="276"/>
    </row>
    <row r="24" spans="1:253" x14ac:dyDescent="0.25">
      <c r="A24" s="228" t="s">
        <v>7</v>
      </c>
      <c r="B24" s="249" t="s">
        <v>8</v>
      </c>
      <c r="C24" s="243" t="s">
        <v>9</v>
      </c>
      <c r="D24" s="229" t="s">
        <v>8</v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</row>
    <row r="25" spans="1:253" x14ac:dyDescent="0.25">
      <c r="A25" s="228" t="s">
        <v>10</v>
      </c>
      <c r="B25" s="249"/>
      <c r="C25" s="243" t="s">
        <v>11</v>
      </c>
      <c r="D25" s="229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</row>
    <row r="26" spans="1:253" ht="35" x14ac:dyDescent="0.25">
      <c r="A26" s="208" t="s">
        <v>12</v>
      </c>
      <c r="B26" s="250">
        <f>SUM(B27:B29)</f>
        <v>0</v>
      </c>
      <c r="C26" s="244" t="s">
        <v>13</v>
      </c>
      <c r="D26" s="230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  <c r="IF26" s="191"/>
      <c r="IG26" s="191"/>
      <c r="IH26" s="191"/>
      <c r="II26" s="191"/>
      <c r="IJ26" s="191"/>
      <c r="IK26" s="191"/>
      <c r="IL26" s="191"/>
      <c r="IM26" s="191"/>
      <c r="IN26" s="191"/>
      <c r="IO26" s="191"/>
      <c r="IP26" s="191"/>
      <c r="IQ26" s="191"/>
      <c r="IR26" s="191"/>
      <c r="IS26" s="191"/>
    </row>
    <row r="27" spans="1:253" x14ac:dyDescent="0.25">
      <c r="A27" s="209" t="s">
        <v>14</v>
      </c>
      <c r="B27" s="251"/>
      <c r="C27" s="244" t="s">
        <v>142</v>
      </c>
      <c r="D27" s="231">
        <f>SUM(D28:D48)</f>
        <v>0</v>
      </c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  <c r="IA27" s="191"/>
      <c r="IB27" s="191"/>
      <c r="IC27" s="191"/>
      <c r="ID27" s="191"/>
      <c r="IE27" s="191"/>
      <c r="IF27" s="191"/>
      <c r="IG27" s="191"/>
      <c r="IH27" s="191"/>
      <c r="II27" s="191"/>
      <c r="IJ27" s="191"/>
      <c r="IK27" s="191"/>
      <c r="IL27" s="191"/>
      <c r="IM27" s="191"/>
      <c r="IN27" s="191"/>
      <c r="IO27" s="191"/>
      <c r="IP27" s="191"/>
      <c r="IQ27" s="191"/>
      <c r="IR27" s="191"/>
      <c r="IS27" s="191"/>
    </row>
    <row r="28" spans="1:253" ht="19" x14ac:dyDescent="0.25">
      <c r="A28" s="232" t="s">
        <v>15</v>
      </c>
      <c r="B28" s="251"/>
      <c r="C28" s="245" t="s">
        <v>143</v>
      </c>
      <c r="D28" s="230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  <c r="IA28" s="191"/>
      <c r="IB28" s="191"/>
      <c r="IC28" s="191"/>
      <c r="ID28" s="191"/>
      <c r="IE28" s="191"/>
      <c r="IF28" s="191"/>
      <c r="IG28" s="191"/>
      <c r="IH28" s="191"/>
      <c r="II28" s="191"/>
      <c r="IJ28" s="191"/>
      <c r="IK28" s="191"/>
      <c r="IL28" s="191"/>
      <c r="IM28" s="191"/>
      <c r="IN28" s="191"/>
      <c r="IO28" s="191"/>
      <c r="IP28" s="191"/>
      <c r="IQ28" s="191"/>
      <c r="IR28" s="191"/>
      <c r="IS28" s="191"/>
    </row>
    <row r="29" spans="1:253" ht="18.5" x14ac:dyDescent="0.25">
      <c r="A29" s="209" t="s">
        <v>16</v>
      </c>
      <c r="B29" s="251"/>
      <c r="C29" s="253" t="s">
        <v>141</v>
      </c>
      <c r="D29" s="254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</row>
    <row r="30" spans="1:253" x14ac:dyDescent="0.25">
      <c r="A30" s="208" t="s">
        <v>18</v>
      </c>
      <c r="B30" s="250">
        <f>SUM(B31:B35)</f>
        <v>0</v>
      </c>
      <c r="C30" s="246" t="s">
        <v>17</v>
      </c>
      <c r="D30" s="230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</row>
    <row r="31" spans="1:253" x14ac:dyDescent="0.25">
      <c r="A31" s="209" t="s">
        <v>19</v>
      </c>
      <c r="B31" s="251"/>
      <c r="C31" s="245" t="s">
        <v>20</v>
      </c>
      <c r="D31" s="230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</row>
    <row r="32" spans="1:253" x14ac:dyDescent="0.25">
      <c r="A32" s="209" t="s">
        <v>21</v>
      </c>
      <c r="B32" s="251"/>
      <c r="C32" s="246" t="s">
        <v>17</v>
      </c>
      <c r="D32" s="230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</row>
    <row r="33" spans="1:253" x14ac:dyDescent="0.25">
      <c r="A33" s="209" t="s">
        <v>22</v>
      </c>
      <c r="B33" s="251"/>
      <c r="C33" s="246" t="s">
        <v>17</v>
      </c>
      <c r="D33" s="230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</row>
    <row r="34" spans="1:253" x14ac:dyDescent="0.25">
      <c r="A34" s="209" t="s">
        <v>23</v>
      </c>
      <c r="B34" s="251"/>
      <c r="C34" s="245" t="s">
        <v>24</v>
      </c>
      <c r="D34" s="230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  <c r="IA34" s="191"/>
      <c r="IB34" s="191"/>
      <c r="IC34" s="191"/>
      <c r="ID34" s="191"/>
      <c r="IE34" s="191"/>
      <c r="IF34" s="191"/>
      <c r="IG34" s="191"/>
      <c r="IH34" s="191"/>
      <c r="II34" s="191"/>
      <c r="IJ34" s="191"/>
      <c r="IK34" s="191"/>
      <c r="IL34" s="191"/>
      <c r="IM34" s="191"/>
      <c r="IN34" s="191"/>
      <c r="IO34" s="191"/>
      <c r="IP34" s="191"/>
      <c r="IQ34" s="191"/>
      <c r="IR34" s="191"/>
      <c r="IS34" s="191"/>
    </row>
    <row r="35" spans="1:253" x14ac:dyDescent="0.25">
      <c r="A35" s="233" t="s">
        <v>25</v>
      </c>
      <c r="B35" s="251"/>
      <c r="C35" s="246" t="s">
        <v>17</v>
      </c>
      <c r="D35" s="230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  <c r="IA35" s="191"/>
      <c r="IB35" s="191"/>
      <c r="IC35" s="191"/>
      <c r="ID35" s="191"/>
      <c r="IE35" s="191"/>
      <c r="IF35" s="191"/>
      <c r="IG35" s="191"/>
      <c r="IH35" s="191"/>
      <c r="II35" s="191"/>
      <c r="IJ35" s="191"/>
      <c r="IK35" s="191"/>
      <c r="IL35" s="191"/>
      <c r="IM35" s="191"/>
      <c r="IN35" s="191"/>
      <c r="IO35" s="191"/>
      <c r="IP35" s="191"/>
      <c r="IQ35" s="191"/>
      <c r="IR35" s="191"/>
      <c r="IS35" s="191"/>
    </row>
    <row r="36" spans="1:253" x14ac:dyDescent="0.25">
      <c r="A36" s="208" t="s">
        <v>26</v>
      </c>
      <c r="B36" s="250">
        <f>SUM(B37:B41)</f>
        <v>0</v>
      </c>
      <c r="C36" s="246" t="s">
        <v>17</v>
      </c>
      <c r="D36" s="230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  <c r="DJ36" s="191"/>
      <c r="DK36" s="191"/>
      <c r="DL36" s="191"/>
      <c r="DM36" s="191"/>
      <c r="DN36" s="191"/>
      <c r="DO36" s="191"/>
      <c r="DP36" s="191"/>
      <c r="DQ36" s="191"/>
      <c r="DR36" s="191"/>
      <c r="DS36" s="191"/>
      <c r="DT36" s="191"/>
      <c r="DU36" s="191"/>
      <c r="DV36" s="191"/>
      <c r="DW36" s="191"/>
      <c r="DX36" s="191"/>
      <c r="DY36" s="191"/>
      <c r="DZ36" s="191"/>
      <c r="EA36" s="191"/>
      <c r="EB36" s="191"/>
      <c r="EC36" s="191"/>
      <c r="ED36" s="191"/>
      <c r="EE36" s="191"/>
      <c r="EF36" s="191"/>
      <c r="EG36" s="191"/>
      <c r="EH36" s="191"/>
      <c r="EI36" s="191"/>
      <c r="EJ36" s="191"/>
      <c r="EK36" s="191"/>
      <c r="EL36" s="191"/>
      <c r="EM36" s="191"/>
      <c r="EN36" s="191"/>
      <c r="EO36" s="191"/>
      <c r="EP36" s="191"/>
      <c r="EQ36" s="191"/>
      <c r="ER36" s="191"/>
      <c r="ES36" s="191"/>
      <c r="ET36" s="191"/>
      <c r="EU36" s="191"/>
      <c r="EV36" s="191"/>
      <c r="EW36" s="191"/>
      <c r="EX36" s="191"/>
      <c r="EY36" s="191"/>
      <c r="EZ36" s="191"/>
      <c r="FA36" s="191"/>
      <c r="FB36" s="191"/>
      <c r="FC36" s="191"/>
      <c r="FD36" s="191"/>
      <c r="FE36" s="191"/>
      <c r="FF36" s="191"/>
      <c r="FG36" s="191"/>
      <c r="FH36" s="191"/>
      <c r="FI36" s="191"/>
      <c r="FJ36" s="191"/>
      <c r="FK36" s="191"/>
      <c r="FL36" s="191"/>
      <c r="FM36" s="191"/>
      <c r="FN36" s="191"/>
      <c r="FO36" s="191"/>
      <c r="FP36" s="191"/>
      <c r="FQ36" s="191"/>
      <c r="FR36" s="191"/>
      <c r="FS36" s="191"/>
      <c r="FT36" s="191"/>
      <c r="FU36" s="191"/>
      <c r="FV36" s="191"/>
      <c r="FW36" s="191"/>
      <c r="FX36" s="191"/>
      <c r="FY36" s="191"/>
      <c r="FZ36" s="191"/>
      <c r="GA36" s="191"/>
      <c r="GB36" s="191"/>
      <c r="GC36" s="191"/>
      <c r="GD36" s="191"/>
      <c r="GE36" s="191"/>
      <c r="GF36" s="191"/>
      <c r="GG36" s="191"/>
      <c r="GH36" s="191"/>
      <c r="GI36" s="191"/>
      <c r="GJ36" s="191"/>
      <c r="GK36" s="191"/>
      <c r="GL36" s="191"/>
      <c r="GM36" s="191"/>
      <c r="GN36" s="191"/>
      <c r="GO36" s="191"/>
      <c r="GP36" s="191"/>
      <c r="GQ36" s="191"/>
      <c r="GR36" s="191"/>
      <c r="GS36" s="191"/>
      <c r="GT36" s="191"/>
      <c r="GU36" s="191"/>
      <c r="GV36" s="191"/>
      <c r="GW36" s="191"/>
      <c r="GX36" s="191"/>
      <c r="GY36" s="191"/>
      <c r="GZ36" s="191"/>
      <c r="HA36" s="191"/>
      <c r="HB36" s="191"/>
      <c r="HC36" s="191"/>
      <c r="HD36" s="191"/>
      <c r="HE36" s="191"/>
      <c r="HF36" s="191"/>
      <c r="HG36" s="191"/>
      <c r="HH36" s="191"/>
      <c r="HI36" s="191"/>
      <c r="HJ36" s="191"/>
      <c r="HK36" s="191"/>
      <c r="HL36" s="191"/>
      <c r="HM36" s="191"/>
      <c r="HN36" s="191"/>
      <c r="HO36" s="191"/>
      <c r="HP36" s="191"/>
      <c r="HQ36" s="191"/>
      <c r="HR36" s="191"/>
      <c r="HS36" s="191"/>
      <c r="HT36" s="191"/>
      <c r="HU36" s="191"/>
      <c r="HV36" s="191"/>
      <c r="HW36" s="191"/>
      <c r="HX36" s="191"/>
      <c r="HY36" s="191"/>
      <c r="HZ36" s="191"/>
      <c r="IA36" s="191"/>
      <c r="IB36" s="191"/>
      <c r="IC36" s="191"/>
      <c r="ID36" s="191"/>
      <c r="IE36" s="191"/>
      <c r="IF36" s="191"/>
      <c r="IG36" s="191"/>
      <c r="IH36" s="191"/>
      <c r="II36" s="191"/>
      <c r="IJ36" s="191"/>
      <c r="IK36" s="191"/>
      <c r="IL36" s="191"/>
      <c r="IM36" s="191"/>
      <c r="IN36" s="191"/>
      <c r="IO36" s="191"/>
      <c r="IP36" s="191"/>
      <c r="IQ36" s="191"/>
      <c r="IR36" s="191"/>
      <c r="IS36" s="191"/>
    </row>
    <row r="37" spans="1:253" x14ac:dyDescent="0.25">
      <c r="A37" s="209" t="s">
        <v>150</v>
      </c>
      <c r="B37" s="251"/>
      <c r="C37" s="245" t="s">
        <v>29</v>
      </c>
      <c r="D37" s="230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  <c r="HG37" s="191"/>
      <c r="HH37" s="191"/>
      <c r="HI37" s="191"/>
      <c r="HJ37" s="191"/>
      <c r="HK37" s="191"/>
      <c r="HL37" s="191"/>
      <c r="HM37" s="191"/>
      <c r="HN37" s="191"/>
      <c r="HO37" s="191"/>
      <c r="HP37" s="191"/>
      <c r="HQ37" s="191"/>
      <c r="HR37" s="191"/>
      <c r="HS37" s="191"/>
      <c r="HT37" s="191"/>
      <c r="HU37" s="191"/>
      <c r="HV37" s="191"/>
      <c r="HW37" s="191"/>
      <c r="HX37" s="191"/>
      <c r="HY37" s="191"/>
      <c r="HZ37" s="191"/>
      <c r="IA37" s="191"/>
      <c r="IB37" s="191"/>
      <c r="IC37" s="191"/>
      <c r="ID37" s="191"/>
      <c r="IE37" s="191"/>
      <c r="IF37" s="191"/>
      <c r="IG37" s="191"/>
      <c r="IH37" s="191"/>
      <c r="II37" s="191"/>
      <c r="IJ37" s="191"/>
      <c r="IK37" s="191"/>
      <c r="IL37" s="191"/>
      <c r="IM37" s="191"/>
      <c r="IN37" s="191"/>
      <c r="IO37" s="191"/>
      <c r="IP37" s="191"/>
      <c r="IQ37" s="191"/>
      <c r="IR37" s="191"/>
      <c r="IS37" s="191"/>
    </row>
    <row r="38" spans="1:253" x14ac:dyDescent="0.25">
      <c r="A38" s="209" t="s">
        <v>27</v>
      </c>
      <c r="B38" s="251"/>
      <c r="C38" s="246" t="s">
        <v>17</v>
      </c>
      <c r="D38" s="230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</row>
    <row r="39" spans="1:253" x14ac:dyDescent="0.25">
      <c r="A39" s="209" t="s">
        <v>28</v>
      </c>
      <c r="B39" s="251"/>
      <c r="C39" s="246" t="s">
        <v>17</v>
      </c>
      <c r="D39" s="230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1"/>
      <c r="EC39" s="191"/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1"/>
      <c r="FH39" s="191"/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1"/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1"/>
      <c r="HQ39" s="191"/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</row>
    <row r="40" spans="1:253" x14ac:dyDescent="0.25">
      <c r="A40" s="209" t="s">
        <v>30</v>
      </c>
      <c r="B40" s="251"/>
      <c r="C40" s="245" t="s">
        <v>153</v>
      </c>
      <c r="D40" s="230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1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1"/>
      <c r="HQ40" s="191"/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</row>
    <row r="41" spans="1:253" x14ac:dyDescent="0.25">
      <c r="A41" s="233" t="s">
        <v>25</v>
      </c>
      <c r="B41" s="251"/>
      <c r="C41" s="246" t="s">
        <v>17</v>
      </c>
      <c r="D41" s="230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191"/>
      <c r="EI41" s="191"/>
      <c r="EJ41" s="191"/>
      <c r="EK41" s="191"/>
      <c r="EL41" s="191"/>
      <c r="EM41" s="191"/>
      <c r="EN41" s="191"/>
      <c r="EO41" s="191"/>
      <c r="EP41" s="191"/>
      <c r="EQ41" s="191"/>
      <c r="ER41" s="191"/>
      <c r="ES41" s="191"/>
      <c r="ET41" s="191"/>
      <c r="EU41" s="191"/>
      <c r="EV41" s="191"/>
      <c r="EW41" s="191"/>
      <c r="EX41" s="191"/>
      <c r="EY41" s="191"/>
      <c r="EZ41" s="191"/>
      <c r="FA41" s="191"/>
      <c r="FB41" s="191"/>
      <c r="FC41" s="191"/>
      <c r="FD41" s="191"/>
      <c r="FE41" s="191"/>
      <c r="FF41" s="191"/>
      <c r="FG41" s="191"/>
      <c r="FH41" s="191"/>
      <c r="FI41" s="191"/>
      <c r="FJ41" s="191"/>
      <c r="FK41" s="191"/>
      <c r="FL41" s="191"/>
      <c r="FM41" s="191"/>
      <c r="FN41" s="191"/>
      <c r="FO41" s="191"/>
      <c r="FP41" s="191"/>
      <c r="FQ41" s="191"/>
      <c r="FR41" s="191"/>
      <c r="FS41" s="191"/>
      <c r="FT41" s="191"/>
      <c r="FU41" s="191"/>
      <c r="FV41" s="191"/>
      <c r="FW41" s="191"/>
      <c r="FX41" s="191"/>
      <c r="FY41" s="191"/>
      <c r="FZ41" s="191"/>
      <c r="GA41" s="191"/>
      <c r="GB41" s="191"/>
      <c r="GC41" s="191"/>
      <c r="GD41" s="191"/>
      <c r="GE41" s="191"/>
      <c r="GF41" s="191"/>
      <c r="GG41" s="191"/>
      <c r="GH41" s="191"/>
      <c r="GI41" s="191"/>
      <c r="GJ41" s="191"/>
      <c r="GK41" s="191"/>
      <c r="GL41" s="191"/>
      <c r="GM41" s="191"/>
      <c r="GN41" s="191"/>
      <c r="GO41" s="191"/>
      <c r="GP41" s="191"/>
      <c r="GQ41" s="191"/>
      <c r="GR41" s="191"/>
      <c r="GS41" s="191"/>
      <c r="GT41" s="191"/>
      <c r="GU41" s="191"/>
      <c r="GV41" s="191"/>
      <c r="GW41" s="191"/>
      <c r="GX41" s="191"/>
      <c r="GY41" s="191"/>
      <c r="GZ41" s="191"/>
      <c r="HA41" s="191"/>
      <c r="HB41" s="191"/>
      <c r="HC41" s="191"/>
      <c r="HD41" s="191"/>
      <c r="HE41" s="191"/>
      <c r="HF41" s="191"/>
      <c r="HG41" s="191"/>
      <c r="HH41" s="191"/>
      <c r="HI41" s="191"/>
      <c r="HJ41" s="191"/>
      <c r="HK41" s="191"/>
      <c r="HL41" s="191"/>
      <c r="HM41" s="191"/>
      <c r="HN41" s="191"/>
      <c r="HO41" s="191"/>
      <c r="HP41" s="191"/>
      <c r="HQ41" s="191"/>
      <c r="HR41" s="191"/>
      <c r="HS41" s="191"/>
      <c r="HT41" s="191"/>
      <c r="HU41" s="191"/>
      <c r="HV41" s="191"/>
      <c r="HW41" s="191"/>
      <c r="HX41" s="191"/>
      <c r="HY41" s="191"/>
      <c r="HZ41" s="191"/>
      <c r="IA41" s="191"/>
      <c r="IB41" s="191"/>
      <c r="IC41" s="191"/>
      <c r="ID41" s="191"/>
      <c r="IE41" s="191"/>
      <c r="IF41" s="191"/>
      <c r="IG41" s="191"/>
      <c r="IH41" s="191"/>
      <c r="II41" s="191"/>
      <c r="IJ41" s="191"/>
      <c r="IK41" s="191"/>
      <c r="IL41" s="191"/>
      <c r="IM41" s="191"/>
      <c r="IN41" s="191"/>
      <c r="IO41" s="191"/>
      <c r="IP41" s="191"/>
      <c r="IQ41" s="191"/>
      <c r="IR41" s="191"/>
      <c r="IS41" s="191"/>
    </row>
    <row r="42" spans="1:253" x14ac:dyDescent="0.25">
      <c r="A42" s="208" t="s">
        <v>31</v>
      </c>
      <c r="B42" s="250">
        <f>SUM(B43:B44)</f>
        <v>0</v>
      </c>
      <c r="C42" s="246" t="s">
        <v>17</v>
      </c>
      <c r="D42" s="230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91"/>
      <c r="DS42" s="191"/>
      <c r="DT42" s="191"/>
      <c r="DU42" s="191"/>
      <c r="DV42" s="191"/>
      <c r="DW42" s="191"/>
      <c r="DX42" s="191"/>
      <c r="DY42" s="191"/>
      <c r="DZ42" s="191"/>
      <c r="EA42" s="191"/>
      <c r="EB42" s="191"/>
      <c r="EC42" s="191"/>
      <c r="ED42" s="191"/>
      <c r="EE42" s="191"/>
      <c r="EF42" s="191"/>
      <c r="EG42" s="191"/>
      <c r="EH42" s="191"/>
      <c r="EI42" s="191"/>
      <c r="EJ42" s="191"/>
      <c r="EK42" s="191"/>
      <c r="EL42" s="191"/>
      <c r="EM42" s="191"/>
      <c r="EN42" s="191"/>
      <c r="EO42" s="191"/>
      <c r="EP42" s="191"/>
      <c r="EQ42" s="191"/>
      <c r="ER42" s="191"/>
      <c r="ES42" s="191"/>
      <c r="ET42" s="191"/>
      <c r="EU42" s="191"/>
      <c r="EV42" s="191"/>
      <c r="EW42" s="191"/>
      <c r="EX42" s="191"/>
      <c r="EY42" s="191"/>
      <c r="EZ42" s="191"/>
      <c r="FA42" s="191"/>
      <c r="FB42" s="191"/>
      <c r="FC42" s="191"/>
      <c r="FD42" s="191"/>
      <c r="FE42" s="191"/>
      <c r="FF42" s="191"/>
      <c r="FG42" s="191"/>
      <c r="FH42" s="191"/>
      <c r="FI42" s="191"/>
      <c r="FJ42" s="191"/>
      <c r="FK42" s="191"/>
      <c r="FL42" s="191"/>
      <c r="FM42" s="191"/>
      <c r="FN42" s="191"/>
      <c r="FO42" s="191"/>
      <c r="FP42" s="191"/>
      <c r="FQ42" s="191"/>
      <c r="FR42" s="191"/>
      <c r="FS42" s="191"/>
      <c r="FT42" s="191"/>
      <c r="FU42" s="191"/>
      <c r="FV42" s="191"/>
      <c r="FW42" s="191"/>
      <c r="FX42" s="191"/>
      <c r="FY42" s="191"/>
      <c r="FZ42" s="191"/>
      <c r="GA42" s="191"/>
      <c r="GB42" s="191"/>
      <c r="GC42" s="191"/>
      <c r="GD42" s="191"/>
      <c r="GE42" s="191"/>
      <c r="GF42" s="191"/>
      <c r="GG42" s="191"/>
      <c r="GH42" s="191"/>
      <c r="GI42" s="191"/>
      <c r="GJ42" s="191"/>
      <c r="GK42" s="191"/>
      <c r="GL42" s="191"/>
      <c r="GM42" s="191"/>
      <c r="GN42" s="191"/>
      <c r="GO42" s="191"/>
      <c r="GP42" s="191"/>
      <c r="GQ42" s="191"/>
      <c r="GR42" s="191"/>
      <c r="GS42" s="191"/>
      <c r="GT42" s="191"/>
      <c r="GU42" s="191"/>
      <c r="GV42" s="191"/>
      <c r="GW42" s="191"/>
      <c r="GX42" s="191"/>
      <c r="GY42" s="191"/>
      <c r="GZ42" s="191"/>
      <c r="HA42" s="191"/>
      <c r="HB42" s="191"/>
      <c r="HC42" s="191"/>
      <c r="HD42" s="191"/>
      <c r="HE42" s="191"/>
      <c r="HF42" s="191"/>
      <c r="HG42" s="191"/>
      <c r="HH42" s="191"/>
      <c r="HI42" s="191"/>
      <c r="HJ42" s="191"/>
      <c r="HK42" s="191"/>
      <c r="HL42" s="191"/>
      <c r="HM42" s="191"/>
      <c r="HN42" s="191"/>
      <c r="HO42" s="191"/>
      <c r="HP42" s="191"/>
      <c r="HQ42" s="191"/>
      <c r="HR42" s="191"/>
      <c r="HS42" s="191"/>
      <c r="HT42" s="191"/>
      <c r="HU42" s="191"/>
      <c r="HV42" s="191"/>
      <c r="HW42" s="191"/>
      <c r="HX42" s="191"/>
      <c r="HY42" s="191"/>
      <c r="HZ42" s="191"/>
      <c r="IA42" s="191"/>
      <c r="IB42" s="191"/>
      <c r="IC42" s="191"/>
      <c r="ID42" s="191"/>
      <c r="IE42" s="191"/>
      <c r="IF42" s="191"/>
      <c r="IG42" s="191"/>
      <c r="IH42" s="191"/>
      <c r="II42" s="191"/>
      <c r="IJ42" s="191"/>
      <c r="IK42" s="191"/>
      <c r="IL42" s="191"/>
      <c r="IM42" s="191"/>
      <c r="IN42" s="191"/>
      <c r="IO42" s="191"/>
      <c r="IP42" s="191"/>
      <c r="IQ42" s="191"/>
      <c r="IR42" s="191"/>
      <c r="IS42" s="191"/>
    </row>
    <row r="43" spans="1:253" x14ac:dyDescent="0.25">
      <c r="A43" s="209" t="s">
        <v>32</v>
      </c>
      <c r="B43" s="251"/>
      <c r="C43" s="245" t="s">
        <v>33</v>
      </c>
      <c r="D43" s="230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1"/>
      <c r="FH43" s="191"/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1"/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  <c r="HL43" s="191"/>
      <c r="HM43" s="191"/>
      <c r="HN43" s="191"/>
      <c r="HO43" s="191"/>
      <c r="HP43" s="191"/>
      <c r="HQ43" s="191"/>
      <c r="HR43" s="191"/>
      <c r="HS43" s="191"/>
      <c r="HT43" s="191"/>
      <c r="HU43" s="191"/>
      <c r="HV43" s="191"/>
      <c r="HW43" s="191"/>
      <c r="HX43" s="191"/>
      <c r="HY43" s="191"/>
      <c r="HZ43" s="191"/>
      <c r="IA43" s="191"/>
      <c r="IB43" s="191"/>
      <c r="IC43" s="191"/>
      <c r="ID43" s="191"/>
      <c r="IE43" s="191"/>
      <c r="IF43" s="191"/>
      <c r="IG43" s="191"/>
      <c r="IH43" s="191"/>
      <c r="II43" s="191"/>
      <c r="IJ43" s="191"/>
      <c r="IK43" s="191"/>
      <c r="IL43" s="191"/>
      <c r="IM43" s="191"/>
      <c r="IN43" s="191"/>
      <c r="IO43" s="191"/>
      <c r="IP43" s="191"/>
      <c r="IQ43" s="191"/>
      <c r="IR43" s="191"/>
      <c r="IS43" s="191"/>
    </row>
    <row r="44" spans="1:253" x14ac:dyDescent="0.25">
      <c r="A44" s="209" t="s">
        <v>34</v>
      </c>
      <c r="B44" s="251"/>
      <c r="C44" s="246" t="s">
        <v>17</v>
      </c>
      <c r="D44" s="230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1"/>
      <c r="FF44" s="191"/>
      <c r="FG44" s="191"/>
      <c r="FH44" s="191"/>
      <c r="FI44" s="191"/>
      <c r="FJ44" s="191"/>
      <c r="FK44" s="191"/>
      <c r="FL44" s="191"/>
      <c r="FM44" s="191"/>
      <c r="FN44" s="191"/>
      <c r="FO44" s="191"/>
      <c r="FP44" s="191"/>
      <c r="FQ44" s="191"/>
      <c r="FR44" s="191"/>
      <c r="FS44" s="191"/>
      <c r="FT44" s="191"/>
      <c r="FU44" s="191"/>
      <c r="FV44" s="191"/>
      <c r="FW44" s="191"/>
      <c r="FX44" s="191"/>
      <c r="FY44" s="191"/>
      <c r="FZ44" s="191"/>
      <c r="GA44" s="191"/>
      <c r="GB44" s="191"/>
      <c r="GC44" s="191"/>
      <c r="GD44" s="191"/>
      <c r="GE44" s="191"/>
      <c r="GF44" s="191"/>
      <c r="GG44" s="191"/>
      <c r="GH44" s="191"/>
      <c r="GI44" s="191"/>
      <c r="GJ44" s="191"/>
      <c r="GK44" s="191"/>
      <c r="GL44" s="191"/>
      <c r="GM44" s="191"/>
      <c r="GN44" s="191"/>
      <c r="GO44" s="191"/>
      <c r="GP44" s="191"/>
      <c r="GQ44" s="191"/>
      <c r="GR44" s="191"/>
      <c r="GS44" s="191"/>
      <c r="GT44" s="191"/>
      <c r="GU44" s="191"/>
      <c r="GV44" s="191"/>
      <c r="GW44" s="191"/>
      <c r="GX44" s="191"/>
      <c r="GY44" s="191"/>
      <c r="GZ44" s="191"/>
      <c r="HA44" s="191"/>
      <c r="HB44" s="191"/>
      <c r="HC44" s="191"/>
      <c r="HD44" s="191"/>
      <c r="HE44" s="191"/>
      <c r="HF44" s="191"/>
      <c r="HG44" s="191"/>
      <c r="HH44" s="191"/>
      <c r="HI44" s="191"/>
      <c r="HJ44" s="191"/>
      <c r="HK44" s="191"/>
      <c r="HL44" s="191"/>
      <c r="HM44" s="191"/>
      <c r="HN44" s="191"/>
      <c r="HO44" s="191"/>
      <c r="HP44" s="191"/>
      <c r="HQ44" s="191"/>
      <c r="HR44" s="191"/>
      <c r="HS44" s="191"/>
      <c r="HT44" s="191"/>
      <c r="HU44" s="191"/>
      <c r="HV44" s="191"/>
      <c r="HW44" s="191"/>
      <c r="HX44" s="191"/>
      <c r="HY44" s="191"/>
      <c r="HZ44" s="191"/>
      <c r="IA44" s="191"/>
      <c r="IB44" s="191"/>
      <c r="IC44" s="191"/>
      <c r="ID44" s="191"/>
      <c r="IE44" s="191"/>
      <c r="IF44" s="191"/>
      <c r="IG44" s="191"/>
      <c r="IH44" s="191"/>
      <c r="II44" s="191"/>
      <c r="IJ44" s="191"/>
      <c r="IK44" s="191"/>
      <c r="IL44" s="191"/>
      <c r="IM44" s="191"/>
      <c r="IN44" s="191"/>
      <c r="IO44" s="191"/>
      <c r="IP44" s="191"/>
      <c r="IQ44" s="191"/>
      <c r="IR44" s="191"/>
      <c r="IS44" s="191"/>
    </row>
    <row r="45" spans="1:253" x14ac:dyDescent="0.25">
      <c r="A45" s="208" t="s">
        <v>35</v>
      </c>
      <c r="B45" s="250">
        <f>SUM(B46:B48)</f>
        <v>0</v>
      </c>
      <c r="C45" s="246" t="s">
        <v>17</v>
      </c>
      <c r="D45" s="230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191"/>
      <c r="EW45" s="191"/>
      <c r="EX45" s="191"/>
      <c r="EY45" s="191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1"/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J45" s="191"/>
      <c r="GK45" s="191"/>
      <c r="GL45" s="191"/>
      <c r="GM45" s="191"/>
      <c r="GN45" s="191"/>
      <c r="GO45" s="191"/>
      <c r="GP45" s="191"/>
      <c r="GQ45" s="191"/>
      <c r="GR45" s="191"/>
      <c r="GS45" s="191"/>
      <c r="GT45" s="191"/>
      <c r="GU45" s="191"/>
      <c r="GV45" s="191"/>
      <c r="GW45" s="191"/>
      <c r="GX45" s="191"/>
      <c r="GY45" s="191"/>
      <c r="GZ45" s="191"/>
      <c r="HA45" s="191"/>
      <c r="HB45" s="191"/>
      <c r="HC45" s="191"/>
      <c r="HD45" s="191"/>
      <c r="HE45" s="191"/>
      <c r="HF45" s="191"/>
      <c r="HG45" s="191"/>
      <c r="HH45" s="191"/>
      <c r="HI45" s="191"/>
      <c r="HJ45" s="191"/>
      <c r="HK45" s="191"/>
      <c r="HL45" s="191"/>
      <c r="HM45" s="191"/>
      <c r="HN45" s="191"/>
      <c r="HO45" s="191"/>
      <c r="HP45" s="191"/>
      <c r="HQ45" s="191"/>
      <c r="HR45" s="191"/>
      <c r="HS45" s="191"/>
      <c r="HT45" s="191"/>
      <c r="HU45" s="191"/>
      <c r="HV45" s="191"/>
      <c r="HW45" s="191"/>
      <c r="HX45" s="191"/>
      <c r="HY45" s="191"/>
      <c r="HZ45" s="191"/>
      <c r="IA45" s="191"/>
      <c r="IB45" s="191"/>
      <c r="IC45" s="191"/>
      <c r="ID45" s="191"/>
      <c r="IE45" s="191"/>
      <c r="IF45" s="191"/>
      <c r="IG45" s="191"/>
      <c r="IH45" s="191"/>
      <c r="II45" s="191"/>
      <c r="IJ45" s="191"/>
      <c r="IK45" s="191"/>
      <c r="IL45" s="191"/>
      <c r="IM45" s="191"/>
      <c r="IN45" s="191"/>
      <c r="IO45" s="191"/>
      <c r="IP45" s="191"/>
      <c r="IQ45" s="191"/>
      <c r="IR45" s="191"/>
      <c r="IS45" s="191"/>
    </row>
    <row r="46" spans="1:253" x14ac:dyDescent="0.25">
      <c r="A46" s="209" t="s">
        <v>36</v>
      </c>
      <c r="B46" s="251"/>
      <c r="C46" s="245" t="s">
        <v>38</v>
      </c>
      <c r="D46" s="230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  <c r="IA46" s="191"/>
      <c r="IB46" s="191"/>
      <c r="IC46" s="191"/>
      <c r="ID46" s="191"/>
      <c r="IE46" s="191"/>
      <c r="IF46" s="191"/>
      <c r="IG46" s="191"/>
      <c r="IH46" s="191"/>
      <c r="II46" s="191"/>
      <c r="IJ46" s="191"/>
      <c r="IK46" s="191"/>
      <c r="IL46" s="191"/>
      <c r="IM46" s="191"/>
      <c r="IN46" s="191"/>
      <c r="IO46" s="191"/>
      <c r="IP46" s="191"/>
      <c r="IQ46" s="191"/>
      <c r="IR46" s="191"/>
      <c r="IS46" s="191"/>
    </row>
    <row r="47" spans="1:253" x14ac:dyDescent="0.25">
      <c r="A47" s="209" t="s">
        <v>37</v>
      </c>
      <c r="B47" s="251"/>
      <c r="C47" s="245" t="s">
        <v>40</v>
      </c>
      <c r="D47" s="230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</row>
    <row r="48" spans="1:253" x14ac:dyDescent="0.25">
      <c r="A48" s="209" t="s">
        <v>39</v>
      </c>
      <c r="B48" s="251"/>
      <c r="C48" s="245" t="s">
        <v>134</v>
      </c>
      <c r="D48" s="230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</row>
    <row r="49" spans="1:253" x14ac:dyDescent="0.25">
      <c r="A49" s="208" t="s">
        <v>41</v>
      </c>
      <c r="B49" s="251"/>
      <c r="C49" s="244" t="s">
        <v>42</v>
      </c>
      <c r="D49" s="231">
        <f>SUM(D50)</f>
        <v>0</v>
      </c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Q49" s="191"/>
      <c r="CR49" s="191"/>
      <c r="CS49" s="191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1"/>
      <c r="DJ49" s="191"/>
      <c r="DK49" s="191"/>
      <c r="DL49" s="191"/>
      <c r="DM49" s="191"/>
      <c r="DN49" s="191"/>
      <c r="DO49" s="191"/>
      <c r="DP49" s="191"/>
      <c r="DQ49" s="191"/>
      <c r="DR49" s="191"/>
      <c r="DS49" s="191"/>
      <c r="DT49" s="191"/>
      <c r="DU49" s="191"/>
      <c r="DV49" s="191"/>
      <c r="DW49" s="191"/>
      <c r="DX49" s="191"/>
      <c r="DY49" s="191"/>
      <c r="DZ49" s="191"/>
      <c r="EA49" s="191"/>
      <c r="EB49" s="191"/>
      <c r="EC49" s="191"/>
      <c r="ED49" s="191"/>
      <c r="EE49" s="191"/>
      <c r="EF49" s="191"/>
      <c r="EG49" s="191"/>
      <c r="EH49" s="191"/>
      <c r="EI49" s="191"/>
      <c r="EJ49" s="191"/>
      <c r="EK49" s="191"/>
      <c r="EL49" s="191"/>
      <c r="EM49" s="191"/>
      <c r="EN49" s="191"/>
      <c r="EO49" s="191"/>
      <c r="EP49" s="191"/>
      <c r="EQ49" s="191"/>
      <c r="ER49" s="191"/>
      <c r="ES49" s="191"/>
      <c r="ET49" s="191"/>
      <c r="EU49" s="191"/>
      <c r="EV49" s="191"/>
      <c r="EW49" s="191"/>
      <c r="EX49" s="191"/>
      <c r="EY49" s="191"/>
      <c r="EZ49" s="191"/>
      <c r="FA49" s="191"/>
      <c r="FB49" s="191"/>
      <c r="FC49" s="191"/>
      <c r="FD49" s="191"/>
      <c r="FE49" s="191"/>
      <c r="FF49" s="191"/>
      <c r="FG49" s="191"/>
      <c r="FH49" s="191"/>
      <c r="FI49" s="191"/>
      <c r="FJ49" s="191"/>
      <c r="FK49" s="191"/>
      <c r="FL49" s="191"/>
      <c r="FM49" s="191"/>
      <c r="FN49" s="191"/>
      <c r="FO49" s="191"/>
      <c r="FP49" s="191"/>
      <c r="FQ49" s="191"/>
      <c r="FR49" s="191"/>
      <c r="FS49" s="191"/>
      <c r="FT49" s="191"/>
      <c r="FU49" s="191"/>
      <c r="FV49" s="191"/>
      <c r="FW49" s="191"/>
      <c r="FX49" s="191"/>
      <c r="FY49" s="191"/>
      <c r="FZ49" s="191"/>
      <c r="GA49" s="191"/>
      <c r="GB49" s="191"/>
      <c r="GC49" s="191"/>
      <c r="GD49" s="191"/>
      <c r="GE49" s="191"/>
      <c r="GF49" s="191"/>
      <c r="GG49" s="191"/>
      <c r="GH49" s="191"/>
      <c r="GI49" s="191"/>
      <c r="GJ49" s="191"/>
      <c r="GK49" s="191"/>
      <c r="GL49" s="191"/>
      <c r="GM49" s="191"/>
      <c r="GN49" s="191"/>
      <c r="GO49" s="191"/>
      <c r="GP49" s="191"/>
      <c r="GQ49" s="191"/>
      <c r="GR49" s="191"/>
      <c r="GS49" s="191"/>
      <c r="GT49" s="191"/>
      <c r="GU49" s="191"/>
      <c r="GV49" s="191"/>
      <c r="GW49" s="191"/>
      <c r="GX49" s="191"/>
      <c r="GY49" s="191"/>
      <c r="GZ49" s="191"/>
      <c r="HA49" s="191"/>
      <c r="HB49" s="191"/>
      <c r="HC49" s="191"/>
      <c r="HD49" s="191"/>
      <c r="HE49" s="191"/>
      <c r="HF49" s="191"/>
      <c r="HG49" s="191"/>
      <c r="HH49" s="191"/>
      <c r="HI49" s="191"/>
      <c r="HJ49" s="191"/>
      <c r="HK49" s="191"/>
      <c r="HL49" s="191"/>
      <c r="HM49" s="191"/>
      <c r="HN49" s="191"/>
      <c r="HO49" s="191"/>
      <c r="HP49" s="191"/>
      <c r="HQ49" s="191"/>
      <c r="HR49" s="191"/>
      <c r="HS49" s="191"/>
      <c r="HT49" s="191"/>
      <c r="HU49" s="191"/>
      <c r="HV49" s="191"/>
      <c r="HW49" s="191"/>
      <c r="HX49" s="191"/>
      <c r="HY49" s="191"/>
      <c r="HZ49" s="191"/>
      <c r="IA49" s="191"/>
      <c r="IB49" s="191"/>
      <c r="IC49" s="191"/>
      <c r="ID49" s="191"/>
      <c r="IE49" s="191"/>
      <c r="IF49" s="191"/>
      <c r="IG49" s="191"/>
      <c r="IH49" s="191"/>
      <c r="II49" s="191"/>
      <c r="IJ49" s="191"/>
      <c r="IK49" s="191"/>
      <c r="IL49" s="191"/>
      <c r="IM49" s="191"/>
      <c r="IN49" s="191"/>
      <c r="IO49" s="191"/>
      <c r="IP49" s="191"/>
      <c r="IQ49" s="191"/>
      <c r="IR49" s="191"/>
      <c r="IS49" s="191"/>
    </row>
    <row r="50" spans="1:253" x14ac:dyDescent="0.25">
      <c r="A50" s="208" t="s">
        <v>43</v>
      </c>
      <c r="B50" s="251"/>
      <c r="C50" s="245" t="s">
        <v>44</v>
      </c>
      <c r="D50" s="230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Q50" s="191"/>
      <c r="CR50" s="191"/>
      <c r="CS50" s="191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1"/>
      <c r="DJ50" s="191"/>
      <c r="DK50" s="191"/>
      <c r="DL50" s="191"/>
      <c r="DM50" s="191"/>
      <c r="DN50" s="191"/>
      <c r="DO50" s="191"/>
      <c r="DP50" s="191"/>
      <c r="DQ50" s="191"/>
      <c r="DR50" s="191"/>
      <c r="DS50" s="191"/>
      <c r="DT50" s="191"/>
      <c r="DU50" s="191"/>
      <c r="DV50" s="191"/>
      <c r="DW50" s="191"/>
      <c r="DX50" s="191"/>
      <c r="DY50" s="191"/>
      <c r="DZ50" s="191"/>
      <c r="EA50" s="191"/>
      <c r="EB50" s="191"/>
      <c r="EC50" s="191"/>
      <c r="ED50" s="191"/>
      <c r="EE50" s="191"/>
      <c r="EF50" s="191"/>
      <c r="EG50" s="191"/>
      <c r="EH50" s="191"/>
      <c r="EI50" s="191"/>
      <c r="EJ50" s="191"/>
      <c r="EK50" s="191"/>
      <c r="EL50" s="191"/>
      <c r="EM50" s="191"/>
      <c r="EN50" s="191"/>
      <c r="EO50" s="191"/>
      <c r="EP50" s="191"/>
      <c r="EQ50" s="191"/>
      <c r="ER50" s="191"/>
      <c r="ES50" s="191"/>
      <c r="ET50" s="191"/>
      <c r="EU50" s="191"/>
      <c r="EV50" s="191"/>
      <c r="EW50" s="191"/>
      <c r="EX50" s="191"/>
      <c r="EY50" s="191"/>
      <c r="EZ50" s="191"/>
      <c r="FA50" s="191"/>
      <c r="FB50" s="191"/>
      <c r="FC50" s="191"/>
      <c r="FD50" s="191"/>
      <c r="FE50" s="191"/>
      <c r="FF50" s="191"/>
      <c r="FG50" s="191"/>
      <c r="FH50" s="191"/>
      <c r="FI50" s="191"/>
      <c r="FJ50" s="191"/>
      <c r="FK50" s="191"/>
      <c r="FL50" s="191"/>
      <c r="FM50" s="191"/>
      <c r="FN50" s="191"/>
      <c r="FO50" s="191"/>
      <c r="FP50" s="191"/>
      <c r="FQ50" s="191"/>
      <c r="FR50" s="191"/>
      <c r="FS50" s="191"/>
      <c r="FT50" s="191"/>
      <c r="FU50" s="191"/>
      <c r="FV50" s="191"/>
      <c r="FW50" s="191"/>
      <c r="FX50" s="191"/>
      <c r="FY50" s="191"/>
      <c r="FZ50" s="191"/>
      <c r="GA50" s="191"/>
      <c r="GB50" s="191"/>
      <c r="GC50" s="191"/>
      <c r="GD50" s="191"/>
      <c r="GE50" s="191"/>
      <c r="GF50" s="191"/>
      <c r="GG50" s="191"/>
      <c r="GH50" s="191"/>
      <c r="GI50" s="191"/>
      <c r="GJ50" s="191"/>
      <c r="GK50" s="191"/>
      <c r="GL50" s="191"/>
      <c r="GM50" s="191"/>
      <c r="GN50" s="191"/>
      <c r="GO50" s="191"/>
      <c r="GP50" s="191"/>
      <c r="GQ50" s="191"/>
      <c r="GR50" s="191"/>
      <c r="GS50" s="191"/>
      <c r="GT50" s="191"/>
      <c r="GU50" s="191"/>
      <c r="GV50" s="191"/>
      <c r="GW50" s="191"/>
      <c r="GX50" s="191"/>
      <c r="GY50" s="191"/>
      <c r="GZ50" s="191"/>
      <c r="HA50" s="191"/>
      <c r="HB50" s="191"/>
      <c r="HC50" s="191"/>
      <c r="HD50" s="191"/>
      <c r="HE50" s="191"/>
      <c r="HF50" s="191"/>
      <c r="HG50" s="191"/>
      <c r="HH50" s="191"/>
      <c r="HI50" s="191"/>
      <c r="HJ50" s="191"/>
      <c r="HK50" s="191"/>
      <c r="HL50" s="191"/>
      <c r="HM50" s="191"/>
      <c r="HN50" s="191"/>
      <c r="HO50" s="191"/>
      <c r="HP50" s="191"/>
      <c r="HQ50" s="191"/>
      <c r="HR50" s="191"/>
      <c r="HS50" s="191"/>
      <c r="HT50" s="191"/>
      <c r="HU50" s="191"/>
      <c r="HV50" s="191"/>
      <c r="HW50" s="191"/>
      <c r="HX50" s="191"/>
      <c r="HY50" s="191"/>
      <c r="HZ50" s="191"/>
      <c r="IA50" s="191"/>
      <c r="IB50" s="191"/>
      <c r="IC50" s="191"/>
      <c r="ID50" s="191"/>
      <c r="IE50" s="191"/>
      <c r="IF50" s="191"/>
      <c r="IG50" s="191"/>
      <c r="IH50" s="191"/>
      <c r="II50" s="191"/>
      <c r="IJ50" s="191"/>
      <c r="IK50" s="191"/>
      <c r="IL50" s="191"/>
      <c r="IM50" s="191"/>
      <c r="IN50" s="191"/>
      <c r="IO50" s="191"/>
      <c r="IP50" s="191"/>
      <c r="IQ50" s="191"/>
      <c r="IR50" s="191"/>
      <c r="IS50" s="191"/>
    </row>
    <row r="51" spans="1:253" x14ac:dyDescent="0.25">
      <c r="A51" s="208" t="s">
        <v>45</v>
      </c>
      <c r="B51" s="251"/>
      <c r="C51" s="244" t="s">
        <v>46</v>
      </c>
      <c r="D51" s="230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91"/>
      <c r="DN51" s="191"/>
      <c r="DO51" s="191"/>
      <c r="DP51" s="191"/>
      <c r="DQ51" s="191"/>
      <c r="DR51" s="191"/>
      <c r="DS51" s="191"/>
      <c r="DT51" s="191"/>
      <c r="DU51" s="191"/>
      <c r="DV51" s="191"/>
      <c r="DW51" s="191"/>
      <c r="DX51" s="191"/>
      <c r="DY51" s="191"/>
      <c r="DZ51" s="191"/>
      <c r="EA51" s="191"/>
      <c r="EB51" s="191"/>
      <c r="EC51" s="191"/>
      <c r="ED51" s="191"/>
      <c r="EE51" s="191"/>
      <c r="EF51" s="191"/>
      <c r="EG51" s="191"/>
      <c r="EH51" s="191"/>
      <c r="EI51" s="191"/>
      <c r="EJ51" s="191"/>
      <c r="EK51" s="191"/>
      <c r="EL51" s="191"/>
      <c r="EM51" s="191"/>
      <c r="EN51" s="191"/>
      <c r="EO51" s="191"/>
      <c r="EP51" s="191"/>
      <c r="EQ51" s="191"/>
      <c r="ER51" s="191"/>
      <c r="ES51" s="191"/>
      <c r="ET51" s="191"/>
      <c r="EU51" s="191"/>
      <c r="EV51" s="191"/>
      <c r="EW51" s="191"/>
      <c r="EX51" s="191"/>
      <c r="EY51" s="191"/>
      <c r="EZ51" s="191"/>
      <c r="FA51" s="191"/>
      <c r="FB51" s="191"/>
      <c r="FC51" s="191"/>
      <c r="FD51" s="191"/>
      <c r="FE51" s="191"/>
      <c r="FF51" s="191"/>
      <c r="FG51" s="191"/>
      <c r="FH51" s="191"/>
      <c r="FI51" s="191"/>
      <c r="FJ51" s="191"/>
      <c r="FK51" s="191"/>
      <c r="FL51" s="191"/>
      <c r="FM51" s="191"/>
      <c r="FN51" s="191"/>
      <c r="FO51" s="191"/>
      <c r="FP51" s="191"/>
      <c r="FQ51" s="191"/>
      <c r="FR51" s="191"/>
      <c r="FS51" s="191"/>
      <c r="FT51" s="191"/>
      <c r="FU51" s="191"/>
      <c r="FV51" s="191"/>
      <c r="FW51" s="191"/>
      <c r="FX51" s="191"/>
      <c r="FY51" s="191"/>
      <c r="FZ51" s="191"/>
      <c r="GA51" s="191"/>
      <c r="GB51" s="191"/>
      <c r="GC51" s="191"/>
      <c r="GD51" s="191"/>
      <c r="GE51" s="191"/>
      <c r="GF51" s="191"/>
      <c r="GG51" s="191"/>
      <c r="GH51" s="191"/>
      <c r="GI51" s="191"/>
      <c r="GJ51" s="191"/>
      <c r="GK51" s="191"/>
      <c r="GL51" s="191"/>
      <c r="GM51" s="191"/>
      <c r="GN51" s="191"/>
      <c r="GO51" s="191"/>
      <c r="GP51" s="191"/>
      <c r="GQ51" s="191"/>
      <c r="GR51" s="191"/>
      <c r="GS51" s="191"/>
      <c r="GT51" s="191"/>
      <c r="GU51" s="191"/>
      <c r="GV51" s="191"/>
      <c r="GW51" s="191"/>
      <c r="GX51" s="191"/>
      <c r="GY51" s="191"/>
      <c r="GZ51" s="191"/>
      <c r="HA51" s="191"/>
      <c r="HB51" s="191"/>
      <c r="HC51" s="191"/>
      <c r="HD51" s="191"/>
      <c r="HE51" s="191"/>
      <c r="HF51" s="191"/>
      <c r="HG51" s="191"/>
      <c r="HH51" s="191"/>
      <c r="HI51" s="191"/>
      <c r="HJ51" s="191"/>
      <c r="HK51" s="191"/>
      <c r="HL51" s="191"/>
      <c r="HM51" s="191"/>
      <c r="HN51" s="191"/>
      <c r="HO51" s="191"/>
      <c r="HP51" s="191"/>
      <c r="HQ51" s="191"/>
      <c r="HR51" s="191"/>
      <c r="HS51" s="191"/>
      <c r="HT51" s="191"/>
      <c r="HU51" s="191"/>
      <c r="HV51" s="191"/>
      <c r="HW51" s="191"/>
      <c r="HX51" s="191"/>
      <c r="HY51" s="191"/>
      <c r="HZ51" s="191"/>
      <c r="IA51" s="191"/>
      <c r="IB51" s="191"/>
      <c r="IC51" s="191"/>
      <c r="ID51" s="191"/>
      <c r="IE51" s="191"/>
      <c r="IF51" s="191"/>
      <c r="IG51" s="191"/>
      <c r="IH51" s="191"/>
      <c r="II51" s="191"/>
      <c r="IJ51" s="191"/>
      <c r="IK51" s="191"/>
      <c r="IL51" s="191"/>
      <c r="IM51" s="191"/>
      <c r="IN51" s="191"/>
      <c r="IO51" s="191"/>
      <c r="IP51" s="191"/>
      <c r="IQ51" s="191"/>
      <c r="IR51" s="191"/>
      <c r="IS51" s="191"/>
    </row>
    <row r="52" spans="1:253" ht="35" x14ac:dyDescent="0.25">
      <c r="A52" s="208" t="s">
        <v>47</v>
      </c>
      <c r="B52" s="251"/>
      <c r="C52" s="244" t="s">
        <v>48</v>
      </c>
      <c r="D52" s="230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91"/>
      <c r="DX52" s="191"/>
      <c r="DY52" s="191"/>
      <c r="DZ52" s="191"/>
      <c r="EA52" s="191"/>
      <c r="EB52" s="191"/>
      <c r="EC52" s="191"/>
      <c r="ED52" s="191"/>
      <c r="EE52" s="191"/>
      <c r="EF52" s="191"/>
      <c r="EG52" s="191"/>
      <c r="EH52" s="191"/>
      <c r="EI52" s="191"/>
      <c r="EJ52" s="191"/>
      <c r="EK52" s="191"/>
      <c r="EL52" s="191"/>
      <c r="EM52" s="191"/>
      <c r="EN52" s="191"/>
      <c r="EO52" s="191"/>
      <c r="EP52" s="191"/>
      <c r="EQ52" s="191"/>
      <c r="ER52" s="191"/>
      <c r="ES52" s="191"/>
      <c r="ET52" s="191"/>
      <c r="EU52" s="191"/>
      <c r="EV52" s="191"/>
      <c r="EW52" s="191"/>
      <c r="EX52" s="191"/>
      <c r="EY52" s="191"/>
      <c r="EZ52" s="191"/>
      <c r="FA52" s="191"/>
      <c r="FB52" s="191"/>
      <c r="FC52" s="191"/>
      <c r="FD52" s="191"/>
      <c r="FE52" s="191"/>
      <c r="FF52" s="191"/>
      <c r="FG52" s="191"/>
      <c r="FH52" s="191"/>
      <c r="FI52" s="191"/>
      <c r="FJ52" s="191"/>
      <c r="FK52" s="191"/>
      <c r="FL52" s="191"/>
      <c r="FM52" s="191"/>
      <c r="FN52" s="191"/>
      <c r="FO52" s="191"/>
      <c r="FP52" s="191"/>
      <c r="FQ52" s="191"/>
      <c r="FR52" s="191"/>
      <c r="FS52" s="191"/>
      <c r="FT52" s="191"/>
      <c r="FU52" s="191"/>
      <c r="FV52" s="191"/>
      <c r="FW52" s="191"/>
      <c r="FX52" s="191"/>
      <c r="FY52" s="191"/>
      <c r="FZ52" s="191"/>
      <c r="GA52" s="191"/>
      <c r="GB52" s="191"/>
      <c r="GC52" s="191"/>
      <c r="GD52" s="191"/>
      <c r="GE52" s="191"/>
      <c r="GF52" s="191"/>
      <c r="GG52" s="191"/>
      <c r="GH52" s="191"/>
      <c r="GI52" s="191"/>
      <c r="GJ52" s="191"/>
      <c r="GK52" s="191"/>
      <c r="GL52" s="191"/>
      <c r="GM52" s="191"/>
      <c r="GN52" s="191"/>
      <c r="GO52" s="191"/>
      <c r="GP52" s="191"/>
      <c r="GQ52" s="191"/>
      <c r="GR52" s="191"/>
      <c r="GS52" s="191"/>
      <c r="GT52" s="191"/>
      <c r="GU52" s="191"/>
      <c r="GV52" s="191"/>
      <c r="GW52" s="191"/>
      <c r="GX52" s="191"/>
      <c r="GY52" s="191"/>
      <c r="GZ52" s="191"/>
      <c r="HA52" s="191"/>
      <c r="HB52" s="191"/>
      <c r="HC52" s="191"/>
      <c r="HD52" s="191"/>
      <c r="HE52" s="191"/>
      <c r="HF52" s="191"/>
      <c r="HG52" s="191"/>
      <c r="HH52" s="191"/>
      <c r="HI52" s="191"/>
      <c r="HJ52" s="191"/>
      <c r="HK52" s="191"/>
      <c r="HL52" s="191"/>
      <c r="HM52" s="191"/>
      <c r="HN52" s="191"/>
      <c r="HO52" s="191"/>
      <c r="HP52" s="191"/>
      <c r="HQ52" s="191"/>
      <c r="HR52" s="191"/>
      <c r="HS52" s="191"/>
      <c r="HT52" s="191"/>
      <c r="HU52" s="191"/>
      <c r="HV52" s="191"/>
      <c r="HW52" s="191"/>
      <c r="HX52" s="191"/>
      <c r="HY52" s="191"/>
      <c r="HZ52" s="191"/>
      <c r="IA52" s="191"/>
      <c r="IB52" s="191"/>
      <c r="IC52" s="191"/>
      <c r="ID52" s="191"/>
      <c r="IE52" s="191"/>
      <c r="IF52" s="191"/>
      <c r="IG52" s="191"/>
      <c r="IH52" s="191"/>
      <c r="II52" s="191"/>
      <c r="IJ52" s="191"/>
      <c r="IK52" s="191"/>
      <c r="IL52" s="191"/>
      <c r="IM52" s="191"/>
      <c r="IN52" s="191"/>
      <c r="IO52" s="191"/>
      <c r="IP52" s="191"/>
      <c r="IQ52" s="191"/>
      <c r="IR52" s="191"/>
      <c r="IS52" s="191"/>
    </row>
    <row r="53" spans="1:253" ht="35" x14ac:dyDescent="0.25">
      <c r="A53" s="208" t="s">
        <v>155</v>
      </c>
      <c r="B53" s="251"/>
      <c r="C53" s="244" t="s">
        <v>154</v>
      </c>
      <c r="D53" s="230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  <c r="IA53" s="191"/>
      <c r="IB53" s="191"/>
      <c r="IC53" s="191"/>
      <c r="ID53" s="191"/>
      <c r="IE53" s="191"/>
      <c r="IF53" s="191"/>
      <c r="IG53" s="191"/>
      <c r="IH53" s="191"/>
      <c r="II53" s="191"/>
      <c r="IJ53" s="191"/>
      <c r="IK53" s="191"/>
      <c r="IL53" s="191"/>
      <c r="IM53" s="191"/>
      <c r="IN53" s="191"/>
      <c r="IO53" s="191"/>
      <c r="IP53" s="191"/>
      <c r="IQ53" s="191"/>
      <c r="IR53" s="191"/>
      <c r="IS53" s="191"/>
    </row>
    <row r="54" spans="1:253" ht="36.5" x14ac:dyDescent="0.25">
      <c r="A54" s="208" t="s">
        <v>49</v>
      </c>
      <c r="B54" s="250">
        <f>B55+B56+B57</f>
        <v>0</v>
      </c>
      <c r="C54" s="244" t="s">
        <v>144</v>
      </c>
      <c r="D54" s="231">
        <f>D55+D56+D57</f>
        <v>0</v>
      </c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1"/>
      <c r="FM54" s="191"/>
      <c r="FN54" s="191"/>
      <c r="FO54" s="191"/>
      <c r="FP54" s="191"/>
      <c r="FQ54" s="191"/>
      <c r="FR54" s="191"/>
      <c r="FS54" s="191"/>
      <c r="FT54" s="191"/>
      <c r="FU54" s="191"/>
      <c r="FV54" s="191"/>
      <c r="FW54" s="191"/>
      <c r="FX54" s="191"/>
      <c r="FY54" s="191"/>
      <c r="FZ54" s="191"/>
      <c r="GA54" s="191"/>
      <c r="GB54" s="191"/>
      <c r="GC54" s="191"/>
      <c r="GD54" s="191"/>
      <c r="GE54" s="191"/>
      <c r="GF54" s="191"/>
      <c r="GG54" s="191"/>
      <c r="GH54" s="191"/>
      <c r="GI54" s="191"/>
      <c r="GJ54" s="191"/>
      <c r="GK54" s="191"/>
      <c r="GL54" s="191"/>
      <c r="GM54" s="191"/>
      <c r="GN54" s="191"/>
      <c r="GO54" s="191"/>
      <c r="GP54" s="191"/>
      <c r="GQ54" s="191"/>
      <c r="GR54" s="191"/>
      <c r="GS54" s="191"/>
      <c r="GT54" s="191"/>
      <c r="GU54" s="191"/>
      <c r="GV54" s="191"/>
      <c r="GW54" s="191"/>
      <c r="GX54" s="191"/>
      <c r="GY54" s="191"/>
      <c r="GZ54" s="191"/>
      <c r="HA54" s="191"/>
      <c r="HB54" s="191"/>
      <c r="HC54" s="191"/>
      <c r="HD54" s="191"/>
      <c r="HE54" s="191"/>
      <c r="HF54" s="191"/>
      <c r="HG54" s="191"/>
      <c r="HH54" s="191"/>
      <c r="HI54" s="191"/>
      <c r="HJ54" s="191"/>
      <c r="HK54" s="191"/>
      <c r="HL54" s="191"/>
      <c r="HM54" s="191"/>
      <c r="HN54" s="191"/>
      <c r="HO54" s="191"/>
      <c r="HP54" s="191"/>
      <c r="HQ54" s="191"/>
      <c r="HR54" s="191"/>
      <c r="HS54" s="191"/>
      <c r="HT54" s="191"/>
      <c r="HU54" s="191"/>
      <c r="HV54" s="191"/>
      <c r="HW54" s="191"/>
      <c r="HX54" s="191"/>
      <c r="HY54" s="191"/>
      <c r="HZ54" s="191"/>
      <c r="IA54" s="191"/>
      <c r="IB54" s="191"/>
      <c r="IC54" s="191"/>
      <c r="ID54" s="191"/>
      <c r="IE54" s="191"/>
      <c r="IF54" s="191"/>
      <c r="IG54" s="191"/>
      <c r="IH54" s="191"/>
      <c r="II54" s="191"/>
      <c r="IJ54" s="191"/>
      <c r="IK54" s="191"/>
      <c r="IL54" s="191"/>
      <c r="IM54" s="191"/>
      <c r="IN54" s="191"/>
      <c r="IO54" s="191"/>
      <c r="IP54" s="191"/>
      <c r="IQ54" s="191"/>
      <c r="IR54" s="191"/>
      <c r="IS54" s="191"/>
    </row>
    <row r="55" spans="1:253" x14ac:dyDescent="0.25">
      <c r="A55" s="234" t="s">
        <v>50</v>
      </c>
      <c r="B55" s="251"/>
      <c r="C55" s="247"/>
      <c r="D55" s="230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1"/>
      <c r="FM55" s="191"/>
      <c r="FN55" s="191"/>
      <c r="FO55" s="191"/>
      <c r="FP55" s="191"/>
      <c r="FQ55" s="191"/>
      <c r="FR55" s="191"/>
      <c r="FS55" s="191"/>
      <c r="FT55" s="191"/>
      <c r="FU55" s="191"/>
      <c r="FV55" s="191"/>
      <c r="FW55" s="191"/>
      <c r="FX55" s="191"/>
      <c r="FY55" s="191"/>
      <c r="FZ55" s="191"/>
      <c r="GA55" s="191"/>
      <c r="GB55" s="191"/>
      <c r="GC55" s="191"/>
      <c r="GD55" s="191"/>
      <c r="GE55" s="191"/>
      <c r="GF55" s="191"/>
      <c r="GG55" s="191"/>
      <c r="GH55" s="191"/>
      <c r="GI55" s="191"/>
      <c r="GJ55" s="191"/>
      <c r="GK55" s="191"/>
      <c r="GL55" s="191"/>
      <c r="GM55" s="191"/>
      <c r="GN55" s="191"/>
      <c r="GO55" s="191"/>
      <c r="GP55" s="191"/>
      <c r="GQ55" s="191"/>
      <c r="GR55" s="191"/>
      <c r="GS55" s="191"/>
      <c r="GT55" s="191"/>
      <c r="GU55" s="191"/>
      <c r="GV55" s="191"/>
      <c r="GW55" s="191"/>
      <c r="GX55" s="191"/>
      <c r="GY55" s="191"/>
      <c r="GZ55" s="191"/>
      <c r="HA55" s="191"/>
      <c r="HB55" s="191"/>
      <c r="HC55" s="191"/>
      <c r="HD55" s="191"/>
      <c r="HE55" s="191"/>
      <c r="HF55" s="191"/>
      <c r="HG55" s="191"/>
      <c r="HH55" s="191"/>
      <c r="HI55" s="191"/>
      <c r="HJ55" s="191"/>
      <c r="HK55" s="191"/>
      <c r="HL55" s="191"/>
      <c r="HM55" s="191"/>
      <c r="HN55" s="191"/>
      <c r="HO55" s="191"/>
      <c r="HP55" s="191"/>
      <c r="HQ55" s="191"/>
      <c r="HR55" s="191"/>
      <c r="HS55" s="191"/>
      <c r="HT55" s="191"/>
      <c r="HU55" s="191"/>
      <c r="HV55" s="191"/>
      <c r="HW55" s="191"/>
      <c r="HX55" s="191"/>
      <c r="HY55" s="191"/>
      <c r="HZ55" s="191"/>
      <c r="IA55" s="191"/>
      <c r="IB55" s="191"/>
      <c r="IC55" s="191"/>
      <c r="ID55" s="191"/>
      <c r="IE55" s="191"/>
      <c r="IF55" s="191"/>
      <c r="IG55" s="191"/>
      <c r="IH55" s="191"/>
      <c r="II55" s="191"/>
      <c r="IJ55" s="191"/>
      <c r="IK55" s="191"/>
      <c r="IL55" s="191"/>
      <c r="IM55" s="191"/>
      <c r="IN55" s="191"/>
      <c r="IO55" s="191"/>
      <c r="IP55" s="191"/>
      <c r="IQ55" s="191"/>
      <c r="IR55" s="191"/>
      <c r="IS55" s="191"/>
    </row>
    <row r="56" spans="1:253" x14ac:dyDescent="0.25">
      <c r="A56" s="234" t="s">
        <v>51</v>
      </c>
      <c r="B56" s="251"/>
      <c r="C56" s="247"/>
      <c r="D56" s="230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1"/>
      <c r="CE56" s="191"/>
      <c r="CF56" s="191"/>
      <c r="CG56" s="191"/>
      <c r="CH56" s="191"/>
      <c r="CI56" s="191"/>
      <c r="CJ56" s="191"/>
      <c r="CK56" s="191"/>
      <c r="CL56" s="191"/>
      <c r="CM56" s="191"/>
      <c r="CN56" s="191"/>
      <c r="CO56" s="191"/>
      <c r="CP56" s="191"/>
      <c r="CQ56" s="191"/>
      <c r="CR56" s="191"/>
      <c r="CS56" s="191"/>
      <c r="CT56" s="191"/>
      <c r="CU56" s="191"/>
      <c r="CV56" s="191"/>
      <c r="CW56" s="191"/>
      <c r="CX56" s="191"/>
      <c r="CY56" s="191"/>
      <c r="CZ56" s="191"/>
      <c r="DA56" s="191"/>
      <c r="DB56" s="191"/>
      <c r="DC56" s="191"/>
      <c r="DD56" s="191"/>
      <c r="DE56" s="191"/>
      <c r="DF56" s="191"/>
      <c r="DG56" s="191"/>
      <c r="DH56" s="191"/>
      <c r="DI56" s="191"/>
      <c r="DJ56" s="191"/>
      <c r="DK56" s="191"/>
      <c r="DL56" s="191"/>
      <c r="DM56" s="191"/>
      <c r="DN56" s="191"/>
      <c r="DO56" s="191"/>
      <c r="DP56" s="191"/>
      <c r="DQ56" s="191"/>
      <c r="DR56" s="191"/>
      <c r="DS56" s="191"/>
      <c r="DT56" s="191"/>
      <c r="DU56" s="191"/>
      <c r="DV56" s="191"/>
      <c r="DW56" s="191"/>
      <c r="DX56" s="191"/>
      <c r="DY56" s="191"/>
      <c r="DZ56" s="191"/>
      <c r="EA56" s="191"/>
      <c r="EB56" s="191"/>
      <c r="EC56" s="191"/>
      <c r="ED56" s="191"/>
      <c r="EE56" s="191"/>
      <c r="EF56" s="191"/>
      <c r="EG56" s="191"/>
      <c r="EH56" s="191"/>
      <c r="EI56" s="191"/>
      <c r="EJ56" s="191"/>
      <c r="EK56" s="191"/>
      <c r="EL56" s="191"/>
      <c r="EM56" s="191"/>
      <c r="EN56" s="191"/>
      <c r="EO56" s="191"/>
      <c r="EP56" s="191"/>
      <c r="EQ56" s="191"/>
      <c r="ER56" s="191"/>
      <c r="ES56" s="191"/>
      <c r="ET56" s="191"/>
      <c r="EU56" s="191"/>
      <c r="EV56" s="191"/>
      <c r="EW56" s="191"/>
      <c r="EX56" s="191"/>
      <c r="EY56" s="191"/>
      <c r="EZ56" s="191"/>
      <c r="FA56" s="191"/>
      <c r="FB56" s="191"/>
      <c r="FC56" s="191"/>
      <c r="FD56" s="191"/>
      <c r="FE56" s="191"/>
      <c r="FF56" s="191"/>
      <c r="FG56" s="191"/>
      <c r="FH56" s="191"/>
      <c r="FI56" s="191"/>
      <c r="FJ56" s="191"/>
      <c r="FK56" s="191"/>
      <c r="FL56" s="191"/>
      <c r="FM56" s="191"/>
      <c r="FN56" s="191"/>
      <c r="FO56" s="191"/>
      <c r="FP56" s="191"/>
      <c r="FQ56" s="191"/>
      <c r="FR56" s="191"/>
      <c r="FS56" s="191"/>
      <c r="FT56" s="191"/>
      <c r="FU56" s="191"/>
      <c r="FV56" s="191"/>
      <c r="FW56" s="191"/>
      <c r="FX56" s="191"/>
      <c r="FY56" s="191"/>
      <c r="FZ56" s="191"/>
      <c r="GA56" s="191"/>
      <c r="GB56" s="191"/>
      <c r="GC56" s="191"/>
      <c r="GD56" s="191"/>
      <c r="GE56" s="191"/>
      <c r="GF56" s="191"/>
      <c r="GG56" s="191"/>
      <c r="GH56" s="191"/>
      <c r="GI56" s="191"/>
      <c r="GJ56" s="191"/>
      <c r="GK56" s="191"/>
      <c r="GL56" s="191"/>
      <c r="GM56" s="191"/>
      <c r="GN56" s="191"/>
      <c r="GO56" s="191"/>
      <c r="GP56" s="191"/>
      <c r="GQ56" s="191"/>
      <c r="GR56" s="191"/>
      <c r="GS56" s="191"/>
      <c r="GT56" s="191"/>
      <c r="GU56" s="191"/>
      <c r="GV56" s="191"/>
      <c r="GW56" s="191"/>
      <c r="GX56" s="191"/>
      <c r="GY56" s="191"/>
      <c r="GZ56" s="191"/>
      <c r="HA56" s="191"/>
      <c r="HB56" s="191"/>
      <c r="HC56" s="191"/>
      <c r="HD56" s="191"/>
      <c r="HE56" s="191"/>
      <c r="HF56" s="191"/>
      <c r="HG56" s="191"/>
      <c r="HH56" s="191"/>
      <c r="HI56" s="191"/>
      <c r="HJ56" s="191"/>
      <c r="HK56" s="191"/>
      <c r="HL56" s="191"/>
      <c r="HM56" s="191"/>
      <c r="HN56" s="191"/>
      <c r="HO56" s="191"/>
      <c r="HP56" s="191"/>
      <c r="HQ56" s="191"/>
      <c r="HR56" s="191"/>
      <c r="HS56" s="191"/>
      <c r="HT56" s="191"/>
      <c r="HU56" s="191"/>
      <c r="HV56" s="191"/>
      <c r="HW56" s="191"/>
      <c r="HX56" s="191"/>
      <c r="HY56" s="191"/>
      <c r="HZ56" s="191"/>
      <c r="IA56" s="191"/>
      <c r="IB56" s="191"/>
      <c r="IC56" s="191"/>
      <c r="ID56" s="191"/>
      <c r="IE56" s="191"/>
      <c r="IF56" s="191"/>
      <c r="IG56" s="191"/>
      <c r="IH56" s="191"/>
      <c r="II56" s="191"/>
      <c r="IJ56" s="191"/>
      <c r="IK56" s="191"/>
      <c r="IL56" s="191"/>
      <c r="IM56" s="191"/>
      <c r="IN56" s="191"/>
      <c r="IO56" s="191"/>
      <c r="IP56" s="191"/>
      <c r="IQ56" s="191"/>
      <c r="IR56" s="191"/>
      <c r="IS56" s="191"/>
    </row>
    <row r="57" spans="1:253" x14ac:dyDescent="0.25">
      <c r="A57" s="234" t="s">
        <v>25</v>
      </c>
      <c r="B57" s="251"/>
      <c r="C57" s="247"/>
      <c r="D57" s="230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1"/>
      <c r="BR57" s="191"/>
      <c r="BS57" s="191"/>
      <c r="BT57" s="191"/>
      <c r="BU57" s="191"/>
      <c r="BV57" s="191"/>
      <c r="BW57" s="191"/>
      <c r="BX57" s="191"/>
      <c r="BY57" s="191"/>
      <c r="BZ57" s="191"/>
      <c r="CA57" s="191"/>
      <c r="CB57" s="191"/>
      <c r="CC57" s="191"/>
      <c r="CD57" s="191"/>
      <c r="CE57" s="191"/>
      <c r="CF57" s="191"/>
      <c r="CG57" s="191"/>
      <c r="CH57" s="191"/>
      <c r="CI57" s="191"/>
      <c r="CJ57" s="191"/>
      <c r="CK57" s="191"/>
      <c r="CL57" s="191"/>
      <c r="CM57" s="191"/>
      <c r="CN57" s="191"/>
      <c r="CO57" s="191"/>
      <c r="CP57" s="191"/>
      <c r="CQ57" s="191"/>
      <c r="CR57" s="191"/>
      <c r="CS57" s="191"/>
      <c r="CT57" s="191"/>
      <c r="CU57" s="191"/>
      <c r="CV57" s="191"/>
      <c r="CW57" s="191"/>
      <c r="CX57" s="191"/>
      <c r="CY57" s="191"/>
      <c r="CZ57" s="191"/>
      <c r="DA57" s="191"/>
      <c r="DB57" s="191"/>
      <c r="DC57" s="191"/>
      <c r="DD57" s="191"/>
      <c r="DE57" s="191"/>
      <c r="DF57" s="191"/>
      <c r="DG57" s="191"/>
      <c r="DH57" s="191"/>
      <c r="DI57" s="191"/>
      <c r="DJ57" s="191"/>
      <c r="DK57" s="191"/>
      <c r="DL57" s="191"/>
      <c r="DM57" s="191"/>
      <c r="DN57" s="191"/>
      <c r="DO57" s="191"/>
      <c r="DP57" s="191"/>
      <c r="DQ57" s="191"/>
      <c r="DR57" s="191"/>
      <c r="DS57" s="191"/>
      <c r="DT57" s="191"/>
      <c r="DU57" s="191"/>
      <c r="DV57" s="191"/>
      <c r="DW57" s="191"/>
      <c r="DX57" s="191"/>
      <c r="DY57" s="191"/>
      <c r="DZ57" s="191"/>
      <c r="EA57" s="191"/>
      <c r="EB57" s="191"/>
      <c r="EC57" s="191"/>
      <c r="ED57" s="191"/>
      <c r="EE57" s="191"/>
      <c r="EF57" s="191"/>
      <c r="EG57" s="191"/>
      <c r="EH57" s="191"/>
      <c r="EI57" s="191"/>
      <c r="EJ57" s="191"/>
      <c r="EK57" s="191"/>
      <c r="EL57" s="191"/>
      <c r="EM57" s="191"/>
      <c r="EN57" s="191"/>
      <c r="EO57" s="191"/>
      <c r="EP57" s="191"/>
      <c r="EQ57" s="191"/>
      <c r="ER57" s="191"/>
      <c r="ES57" s="191"/>
      <c r="ET57" s="191"/>
      <c r="EU57" s="191"/>
      <c r="EV57" s="191"/>
      <c r="EW57" s="191"/>
      <c r="EX57" s="191"/>
      <c r="EY57" s="191"/>
      <c r="EZ57" s="191"/>
      <c r="FA57" s="191"/>
      <c r="FB57" s="191"/>
      <c r="FC57" s="191"/>
      <c r="FD57" s="191"/>
      <c r="FE57" s="191"/>
      <c r="FF57" s="191"/>
      <c r="FG57" s="191"/>
      <c r="FH57" s="191"/>
      <c r="FI57" s="191"/>
      <c r="FJ57" s="191"/>
      <c r="FK57" s="191"/>
      <c r="FL57" s="191"/>
      <c r="FM57" s="191"/>
      <c r="FN57" s="191"/>
      <c r="FO57" s="191"/>
      <c r="FP57" s="191"/>
      <c r="FQ57" s="191"/>
      <c r="FR57" s="191"/>
      <c r="FS57" s="191"/>
      <c r="FT57" s="191"/>
      <c r="FU57" s="191"/>
      <c r="FV57" s="191"/>
      <c r="FW57" s="191"/>
      <c r="FX57" s="191"/>
      <c r="FY57" s="191"/>
      <c r="FZ57" s="191"/>
      <c r="GA57" s="191"/>
      <c r="GB57" s="191"/>
      <c r="GC57" s="191"/>
      <c r="GD57" s="191"/>
      <c r="GE57" s="191"/>
      <c r="GF57" s="191"/>
      <c r="GG57" s="191"/>
      <c r="GH57" s="191"/>
      <c r="GI57" s="191"/>
      <c r="GJ57" s="191"/>
      <c r="GK57" s="191"/>
      <c r="GL57" s="191"/>
      <c r="GM57" s="191"/>
      <c r="GN57" s="191"/>
      <c r="GO57" s="191"/>
      <c r="GP57" s="191"/>
      <c r="GQ57" s="191"/>
      <c r="GR57" s="191"/>
      <c r="GS57" s="191"/>
      <c r="GT57" s="191"/>
      <c r="GU57" s="191"/>
      <c r="GV57" s="191"/>
      <c r="GW57" s="191"/>
      <c r="GX57" s="191"/>
      <c r="GY57" s="191"/>
      <c r="GZ57" s="191"/>
      <c r="HA57" s="191"/>
      <c r="HB57" s="191"/>
      <c r="HC57" s="191"/>
      <c r="HD57" s="191"/>
      <c r="HE57" s="191"/>
      <c r="HF57" s="191"/>
      <c r="HG57" s="191"/>
      <c r="HH57" s="191"/>
      <c r="HI57" s="191"/>
      <c r="HJ57" s="191"/>
      <c r="HK57" s="191"/>
      <c r="HL57" s="191"/>
      <c r="HM57" s="191"/>
      <c r="HN57" s="191"/>
      <c r="HO57" s="191"/>
      <c r="HP57" s="191"/>
      <c r="HQ57" s="191"/>
      <c r="HR57" s="191"/>
      <c r="HS57" s="191"/>
      <c r="HT57" s="191"/>
      <c r="HU57" s="191"/>
      <c r="HV57" s="191"/>
      <c r="HW57" s="191"/>
      <c r="HX57" s="191"/>
      <c r="HY57" s="191"/>
      <c r="HZ57" s="191"/>
      <c r="IA57" s="191"/>
      <c r="IB57" s="191"/>
      <c r="IC57" s="191"/>
      <c r="ID57" s="191"/>
      <c r="IE57" s="191"/>
      <c r="IF57" s="191"/>
      <c r="IG57" s="191"/>
      <c r="IH57" s="191"/>
      <c r="II57" s="191"/>
      <c r="IJ57" s="191"/>
      <c r="IK57" s="191"/>
      <c r="IL57" s="191"/>
      <c r="IM57" s="191"/>
      <c r="IN57" s="191"/>
      <c r="IO57" s="191"/>
      <c r="IP57" s="191"/>
      <c r="IQ57" s="191"/>
      <c r="IR57" s="191"/>
      <c r="IS57" s="191"/>
    </row>
    <row r="58" spans="1:253" x14ac:dyDescent="0.25">
      <c r="A58" s="235" t="s">
        <v>52</v>
      </c>
      <c r="B58" s="252">
        <f>B26+B30+B36+B42+B45+B54+B49+B50+B51+B52+B53</f>
        <v>0</v>
      </c>
      <c r="C58" s="248" t="s">
        <v>53</v>
      </c>
      <c r="D58" s="236">
        <f>D26+D27+D49+D51+D52+D53+D54</f>
        <v>0</v>
      </c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1"/>
      <c r="BR58" s="191"/>
      <c r="BS58" s="191"/>
      <c r="BT58" s="191"/>
      <c r="BU58" s="191"/>
      <c r="BV58" s="191"/>
      <c r="BW58" s="191"/>
      <c r="BX58" s="191"/>
      <c r="BY58" s="191"/>
      <c r="BZ58" s="191"/>
      <c r="CA58" s="191"/>
      <c r="CB58" s="191"/>
      <c r="CC58" s="191"/>
      <c r="CD58" s="191"/>
      <c r="CE58" s="191"/>
      <c r="CF58" s="191"/>
      <c r="CG58" s="191"/>
      <c r="CH58" s="191"/>
      <c r="CI58" s="191"/>
      <c r="CJ58" s="191"/>
      <c r="CK58" s="191"/>
      <c r="CL58" s="191"/>
      <c r="CM58" s="191"/>
      <c r="CN58" s="191"/>
      <c r="CO58" s="191"/>
      <c r="CP58" s="191"/>
      <c r="CQ58" s="191"/>
      <c r="CR58" s="191"/>
      <c r="CS58" s="191"/>
      <c r="CT58" s="191"/>
      <c r="CU58" s="191"/>
      <c r="CV58" s="191"/>
      <c r="CW58" s="191"/>
      <c r="CX58" s="191"/>
      <c r="CY58" s="191"/>
      <c r="CZ58" s="191"/>
      <c r="DA58" s="191"/>
      <c r="DB58" s="191"/>
      <c r="DC58" s="191"/>
      <c r="DD58" s="191"/>
      <c r="DE58" s="191"/>
      <c r="DF58" s="191"/>
      <c r="DG58" s="191"/>
      <c r="DH58" s="191"/>
      <c r="DI58" s="191"/>
      <c r="DJ58" s="191"/>
      <c r="DK58" s="191"/>
      <c r="DL58" s="191"/>
      <c r="DM58" s="191"/>
      <c r="DN58" s="191"/>
      <c r="DO58" s="191"/>
      <c r="DP58" s="191"/>
      <c r="DQ58" s="191"/>
      <c r="DR58" s="191"/>
      <c r="DS58" s="191"/>
      <c r="DT58" s="191"/>
      <c r="DU58" s="191"/>
      <c r="DV58" s="191"/>
      <c r="DW58" s="191"/>
      <c r="DX58" s="191"/>
      <c r="DY58" s="191"/>
      <c r="DZ58" s="191"/>
      <c r="EA58" s="191"/>
      <c r="EB58" s="191"/>
      <c r="EC58" s="191"/>
      <c r="ED58" s="191"/>
      <c r="EE58" s="191"/>
      <c r="EF58" s="191"/>
      <c r="EG58" s="191"/>
      <c r="EH58" s="191"/>
      <c r="EI58" s="191"/>
      <c r="EJ58" s="191"/>
      <c r="EK58" s="191"/>
      <c r="EL58" s="191"/>
      <c r="EM58" s="191"/>
      <c r="EN58" s="191"/>
      <c r="EO58" s="191"/>
      <c r="EP58" s="191"/>
      <c r="EQ58" s="191"/>
      <c r="ER58" s="191"/>
      <c r="ES58" s="191"/>
      <c r="ET58" s="191"/>
      <c r="EU58" s="191"/>
      <c r="EV58" s="191"/>
      <c r="EW58" s="191"/>
      <c r="EX58" s="191"/>
      <c r="EY58" s="191"/>
      <c r="EZ58" s="191"/>
      <c r="FA58" s="191"/>
      <c r="FB58" s="191"/>
      <c r="FC58" s="191"/>
      <c r="FD58" s="191"/>
      <c r="FE58" s="191"/>
      <c r="FF58" s="191"/>
      <c r="FG58" s="191"/>
      <c r="FH58" s="191"/>
      <c r="FI58" s="191"/>
      <c r="FJ58" s="191"/>
      <c r="FK58" s="191"/>
      <c r="FL58" s="191"/>
      <c r="FM58" s="191"/>
      <c r="FN58" s="191"/>
      <c r="FO58" s="191"/>
      <c r="FP58" s="191"/>
      <c r="FQ58" s="191"/>
      <c r="FR58" s="191"/>
      <c r="FS58" s="191"/>
      <c r="FT58" s="191"/>
      <c r="FU58" s="191"/>
      <c r="FV58" s="191"/>
      <c r="FW58" s="191"/>
      <c r="FX58" s="191"/>
      <c r="FY58" s="191"/>
      <c r="FZ58" s="191"/>
      <c r="GA58" s="191"/>
      <c r="GB58" s="191"/>
      <c r="GC58" s="191"/>
      <c r="GD58" s="191"/>
      <c r="GE58" s="191"/>
      <c r="GF58" s="191"/>
      <c r="GG58" s="191"/>
      <c r="GH58" s="191"/>
      <c r="GI58" s="191"/>
      <c r="GJ58" s="191"/>
      <c r="GK58" s="191"/>
      <c r="GL58" s="191"/>
      <c r="GM58" s="191"/>
      <c r="GN58" s="191"/>
      <c r="GO58" s="191"/>
      <c r="GP58" s="191"/>
      <c r="GQ58" s="191"/>
      <c r="GR58" s="191"/>
      <c r="GS58" s="191"/>
      <c r="GT58" s="191"/>
      <c r="GU58" s="191"/>
      <c r="GV58" s="191"/>
      <c r="GW58" s="191"/>
      <c r="GX58" s="191"/>
      <c r="GY58" s="191"/>
      <c r="GZ58" s="191"/>
      <c r="HA58" s="191"/>
      <c r="HB58" s="191"/>
      <c r="HC58" s="191"/>
      <c r="HD58" s="191"/>
      <c r="HE58" s="191"/>
      <c r="HF58" s="191"/>
      <c r="HG58" s="191"/>
      <c r="HH58" s="191"/>
      <c r="HI58" s="191"/>
      <c r="HJ58" s="191"/>
      <c r="HK58" s="191"/>
      <c r="HL58" s="191"/>
      <c r="HM58" s="191"/>
      <c r="HN58" s="191"/>
      <c r="HO58" s="191"/>
      <c r="HP58" s="191"/>
      <c r="HQ58" s="191"/>
      <c r="HR58" s="191"/>
      <c r="HS58" s="191"/>
      <c r="HT58" s="191"/>
      <c r="HU58" s="191"/>
      <c r="HV58" s="191"/>
      <c r="HW58" s="191"/>
      <c r="HX58" s="191"/>
      <c r="HY58" s="191"/>
      <c r="HZ58" s="191"/>
      <c r="IA58" s="191"/>
      <c r="IB58" s="191"/>
      <c r="IC58" s="191"/>
      <c r="ID58" s="191"/>
      <c r="IE58" s="191"/>
      <c r="IF58" s="191"/>
      <c r="IG58" s="191"/>
      <c r="IH58" s="191"/>
      <c r="II58" s="191"/>
      <c r="IJ58" s="191"/>
      <c r="IK58" s="191"/>
      <c r="IL58" s="191"/>
      <c r="IM58" s="191"/>
      <c r="IN58" s="191"/>
      <c r="IO58" s="191"/>
      <c r="IP58" s="191"/>
      <c r="IQ58" s="191"/>
      <c r="IR58" s="191"/>
      <c r="IS58" s="191"/>
    </row>
    <row r="59" spans="1:253" ht="16" x14ac:dyDescent="0.25">
      <c r="A59" s="220"/>
      <c r="B59" s="237"/>
      <c r="C59" s="237"/>
      <c r="D59" s="240" t="str">
        <f>IF(B58-D58&lt;&gt;0,"Attention le budget n'est pas à l'équilibre","")</f>
        <v/>
      </c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  <c r="CD59" s="191"/>
      <c r="CE59" s="191"/>
      <c r="CF59" s="191"/>
      <c r="CG59" s="191"/>
      <c r="CH59" s="191"/>
      <c r="CI59" s="191"/>
      <c r="CJ59" s="191"/>
      <c r="CK59" s="191"/>
      <c r="CL59" s="191"/>
      <c r="CM59" s="191"/>
      <c r="CN59" s="191"/>
      <c r="CO59" s="191"/>
      <c r="CP59" s="191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  <c r="EM59" s="191"/>
      <c r="EN59" s="191"/>
      <c r="EO59" s="191"/>
      <c r="EP59" s="191"/>
      <c r="EQ59" s="191"/>
      <c r="ER59" s="191"/>
      <c r="ES59" s="191"/>
      <c r="ET59" s="191"/>
      <c r="EU59" s="191"/>
      <c r="EV59" s="191"/>
      <c r="EW59" s="191"/>
      <c r="EX59" s="191"/>
      <c r="EY59" s="191"/>
      <c r="EZ59" s="191"/>
      <c r="FA59" s="191"/>
      <c r="FB59" s="191"/>
      <c r="FC59" s="191"/>
      <c r="FD59" s="191"/>
      <c r="FE59" s="191"/>
      <c r="FF59" s="191"/>
      <c r="FG59" s="191"/>
      <c r="FH59" s="191"/>
      <c r="FI59" s="191"/>
      <c r="FJ59" s="191"/>
      <c r="FK59" s="191"/>
      <c r="FL59" s="191"/>
      <c r="FM59" s="191"/>
      <c r="FN59" s="191"/>
      <c r="FO59" s="191"/>
      <c r="FP59" s="191"/>
      <c r="FQ59" s="191"/>
      <c r="FR59" s="191"/>
      <c r="FS59" s="191"/>
      <c r="FT59" s="191"/>
      <c r="FU59" s="191"/>
      <c r="FV59" s="191"/>
      <c r="FW59" s="191"/>
      <c r="FX59" s="191"/>
      <c r="FY59" s="191"/>
      <c r="FZ59" s="191"/>
      <c r="GA59" s="191"/>
      <c r="GB59" s="191"/>
      <c r="GC59" s="191"/>
      <c r="GD59" s="191"/>
      <c r="GE59" s="191"/>
      <c r="GF59" s="191"/>
      <c r="GG59" s="191"/>
      <c r="GH59" s="191"/>
      <c r="GI59" s="191"/>
      <c r="GJ59" s="191"/>
      <c r="GK59" s="191"/>
      <c r="GL59" s="191"/>
      <c r="GM59" s="191"/>
      <c r="GN59" s="191"/>
      <c r="GO59" s="191"/>
      <c r="GP59" s="191"/>
      <c r="GQ59" s="191"/>
      <c r="GR59" s="191"/>
      <c r="GS59" s="191"/>
      <c r="GT59" s="191"/>
      <c r="GU59" s="191"/>
      <c r="GV59" s="191"/>
      <c r="GW59" s="191"/>
      <c r="GX59" s="191"/>
      <c r="GY59" s="191"/>
      <c r="GZ59" s="191"/>
      <c r="HA59" s="191"/>
      <c r="HB59" s="191"/>
      <c r="HC59" s="191"/>
      <c r="HD59" s="191"/>
      <c r="HE59" s="191"/>
      <c r="HF59" s="191"/>
      <c r="HG59" s="191"/>
      <c r="HH59" s="191"/>
      <c r="HI59" s="191"/>
      <c r="HJ59" s="191"/>
      <c r="HK59" s="191"/>
      <c r="HL59" s="191"/>
      <c r="HM59" s="191"/>
      <c r="HN59" s="191"/>
      <c r="HO59" s="191"/>
      <c r="HP59" s="191"/>
      <c r="HQ59" s="191"/>
      <c r="HR59" s="191"/>
      <c r="HS59" s="191"/>
      <c r="HT59" s="191"/>
      <c r="HU59" s="191"/>
      <c r="HV59" s="191"/>
      <c r="HW59" s="191"/>
      <c r="HX59" s="191"/>
      <c r="HY59" s="191"/>
      <c r="HZ59" s="191"/>
      <c r="IA59" s="191"/>
      <c r="IB59" s="191"/>
      <c r="IC59" s="191"/>
      <c r="ID59" s="191"/>
      <c r="IE59" s="191"/>
      <c r="IF59" s="191"/>
      <c r="IG59" s="191"/>
      <c r="IH59" s="191"/>
      <c r="II59" s="191"/>
      <c r="IJ59" s="191"/>
      <c r="IK59" s="191"/>
      <c r="IL59" s="191"/>
      <c r="IM59" s="191"/>
      <c r="IN59" s="191"/>
      <c r="IO59" s="191"/>
      <c r="IP59" s="191"/>
      <c r="IQ59" s="191"/>
      <c r="IR59" s="191"/>
      <c r="IS59" s="191"/>
    </row>
    <row r="60" spans="1:253" ht="18" customHeight="1" x14ac:dyDescent="0.25">
      <c r="A60" s="238" t="s">
        <v>145</v>
      </c>
      <c r="B60" s="201"/>
      <c r="C60" s="201"/>
      <c r="D60" s="239"/>
      <c r="E60" s="207"/>
    </row>
    <row r="61" spans="1:253" x14ac:dyDescent="0.25">
      <c r="A61" s="258" t="s">
        <v>146</v>
      </c>
      <c r="B61" s="259"/>
      <c r="C61" s="259"/>
      <c r="D61" s="260"/>
      <c r="E61" s="210"/>
    </row>
    <row r="62" spans="1:253" x14ac:dyDescent="0.25">
      <c r="A62" s="255" t="s">
        <v>147</v>
      </c>
      <c r="B62" s="256"/>
      <c r="C62" s="256"/>
      <c r="D62" s="257"/>
    </row>
  </sheetData>
  <sheetProtection selectLockedCells="1" selectUnlockedCells="1"/>
  <mergeCells count="9">
    <mergeCell ref="A62:D62"/>
    <mergeCell ref="A61:D61"/>
    <mergeCell ref="A18:D18"/>
    <mergeCell ref="A5:D5"/>
    <mergeCell ref="B2:D3"/>
    <mergeCell ref="A20:D20"/>
    <mergeCell ref="A22:D22"/>
    <mergeCell ref="A23:D23"/>
    <mergeCell ref="A21:D21"/>
  </mergeCells>
  <printOptions horizontalCentered="1" verticalCentered="1"/>
  <pageMargins left="0.15748031496062992" right="0.15748031496062992" top="0.23622047244094491" bottom="0.11811023622047245" header="0.23622047244094491" footer="0.23622047244094491"/>
  <pageSetup paperSize="9" scale="62" firstPageNumber="0" orientation="portrait" horizontalDpi="300" verticalDpi="300" r:id="rId1"/>
  <headerFooter alignWithMargins="0">
    <oddFooter>&amp;C&amp;1#&amp;"Calibri"&amp;12&amp;K008000C1 Données Internes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65"/>
  <sheetViews>
    <sheetView topLeftCell="A16" zoomScale="85" zoomScaleNormal="85" workbookViewId="0">
      <selection activeCell="Z57" sqref="Z57"/>
    </sheetView>
  </sheetViews>
  <sheetFormatPr baseColWidth="10" defaultColWidth="8.54296875" defaultRowHeight="12.5" x14ac:dyDescent="0.25"/>
  <cols>
    <col min="1" max="1" width="3.54296875" customWidth="1"/>
    <col min="2" max="2" width="4" customWidth="1"/>
    <col min="3" max="3" width="1.1796875" customWidth="1"/>
    <col min="4" max="4" width="3.54296875" customWidth="1"/>
    <col min="5" max="5" width="2" customWidth="1"/>
    <col min="6" max="6" width="3.54296875" customWidth="1"/>
    <col min="7" max="7" width="6.81640625" customWidth="1"/>
    <col min="8" max="8" width="8.54296875" customWidth="1"/>
    <col min="9" max="11" width="9" hidden="1" customWidth="1"/>
    <col min="12" max="12" width="1.1796875" customWidth="1"/>
    <col min="13" max="14" width="8.54296875" customWidth="1"/>
    <col min="15" max="15" width="9" hidden="1" customWidth="1"/>
    <col min="16" max="16" width="1.1796875" customWidth="1"/>
    <col min="17" max="17" width="1.54296875" customWidth="1"/>
    <col min="18" max="18" width="1.26953125" customWidth="1"/>
    <col min="19" max="19" width="1.7265625" customWidth="1"/>
    <col min="20" max="21" width="8.54296875" customWidth="1"/>
    <col min="22" max="22" width="11.453125" customWidth="1"/>
  </cols>
  <sheetData>
    <row r="1" spans="2:26" ht="13" x14ac:dyDescent="0.25">
      <c r="Z1" s="3" t="s">
        <v>54</v>
      </c>
    </row>
    <row r="4" spans="2:26" ht="16.5" x14ac:dyDescent="0.25">
      <c r="B4" s="300" t="s">
        <v>55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</row>
    <row r="5" spans="2:26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</row>
    <row r="6" spans="2:26" ht="13.5" x14ac:dyDescent="0.3">
      <c r="B6" s="7" t="s">
        <v>56</v>
      </c>
      <c r="C6" s="8"/>
      <c r="D6" s="8"/>
      <c r="E6" s="8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</row>
    <row r="7" spans="2:26" ht="8.9" customHeight="1" x14ac:dyDescent="0.3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2:26" ht="13.5" x14ac:dyDescent="0.3">
      <c r="B8" s="9" t="s">
        <v>57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302"/>
      <c r="N8" s="302"/>
      <c r="O8" s="302"/>
      <c r="P8" s="10"/>
      <c r="Q8" s="303" t="s">
        <v>58</v>
      </c>
      <c r="R8" s="303"/>
      <c r="S8" s="303"/>
      <c r="T8" s="299" t="s">
        <v>59</v>
      </c>
      <c r="U8" s="299"/>
      <c r="V8" s="299"/>
    </row>
    <row r="9" spans="2:26" ht="8.9" customHeight="1" x14ac:dyDescent="0.3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2"/>
      <c r="V9" s="13"/>
    </row>
    <row r="10" spans="2:26" ht="13.5" x14ac:dyDescent="0.3">
      <c r="B10" s="9" t="s">
        <v>60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98"/>
      <c r="N10" s="298"/>
      <c r="O10" s="298"/>
      <c r="P10" s="10"/>
      <c r="Q10" s="10"/>
      <c r="R10" s="10"/>
      <c r="S10" s="10"/>
      <c r="T10" s="299" t="s">
        <v>61</v>
      </c>
      <c r="U10" s="299"/>
      <c r="V10" s="299"/>
    </row>
    <row r="11" spans="2:26" ht="13.5" x14ac:dyDescent="0.3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</row>
    <row r="12" spans="2:26" ht="13.5" x14ac:dyDescent="0.3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288" t="s">
        <v>62</v>
      </c>
      <c r="R12" s="288"/>
      <c r="S12" s="288"/>
      <c r="T12" s="288"/>
      <c r="U12" s="288"/>
      <c r="V12" s="288"/>
    </row>
    <row r="13" spans="2:26" ht="13.15" customHeight="1" x14ac:dyDescent="0.3">
      <c r="B13" s="9"/>
      <c r="C13" s="10"/>
      <c r="D13" s="10"/>
      <c r="E13" s="14"/>
      <c r="F13" s="289"/>
      <c r="G13" s="289"/>
      <c r="H13" s="10"/>
      <c r="I13" s="10"/>
      <c r="J13" s="10" t="s">
        <v>63</v>
      </c>
      <c r="K13" s="10"/>
      <c r="L13" s="10"/>
      <c r="M13" s="15" t="s">
        <v>64</v>
      </c>
      <c r="N13" s="290"/>
      <c r="O13" s="290"/>
      <c r="P13" s="10"/>
      <c r="Q13" s="288"/>
      <c r="R13" s="288"/>
      <c r="S13" s="288"/>
      <c r="T13" s="288"/>
      <c r="U13" s="288"/>
      <c r="V13" s="288"/>
    </row>
    <row r="14" spans="2:26" ht="13.15" customHeight="1" x14ac:dyDescent="0.3">
      <c r="B14" s="16"/>
      <c r="C14" s="17"/>
      <c r="D14" s="17"/>
      <c r="E14" s="17"/>
      <c r="F14" s="291"/>
      <c r="G14" s="291"/>
      <c r="H14" s="17"/>
      <c r="I14" s="17"/>
      <c r="J14" s="17"/>
      <c r="K14" s="17"/>
      <c r="L14" s="17"/>
      <c r="M14" s="17"/>
      <c r="N14" s="291"/>
      <c r="O14" s="291"/>
      <c r="P14" s="17"/>
      <c r="Q14" s="288"/>
      <c r="R14" s="288"/>
      <c r="S14" s="288"/>
      <c r="T14" s="288"/>
      <c r="U14" s="288"/>
      <c r="V14" s="288"/>
    </row>
    <row r="15" spans="2:26" x14ac:dyDescent="0.25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</row>
    <row r="16" spans="2:26" ht="13.5" x14ac:dyDescent="0.3">
      <c r="B16" s="21" t="s">
        <v>65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/>
    </row>
    <row r="17" spans="2:22" ht="10" customHeight="1" x14ac:dyDescent="0.3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24"/>
    </row>
    <row r="18" spans="2:22" ht="13.5" x14ac:dyDescent="0.3">
      <c r="B18" s="9" t="s">
        <v>66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292" t="e">
        <v>#REF!</v>
      </c>
      <c r="O18" s="292"/>
      <c r="P18" s="292"/>
      <c r="Q18" s="292"/>
      <c r="R18" s="292"/>
      <c r="S18" s="292"/>
      <c r="T18" s="292"/>
      <c r="U18" s="292"/>
      <c r="V18" s="292"/>
    </row>
    <row r="19" spans="2:22" ht="10" customHeight="1" x14ac:dyDescent="0.3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1"/>
    </row>
    <row r="20" spans="2:22" ht="13.15" customHeight="1" x14ac:dyDescent="0.3">
      <c r="B20" s="25" t="s">
        <v>67</v>
      </c>
      <c r="C20" s="10"/>
      <c r="D20" s="10"/>
      <c r="E20" s="10"/>
      <c r="F20" s="10"/>
      <c r="G20" s="10"/>
      <c r="H20" s="10"/>
      <c r="I20" s="10"/>
      <c r="J20" s="293" t="str">
        <f>"[1]''!i21"</f>
        <v>[1]''!i21</v>
      </c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</row>
    <row r="21" spans="2:22" ht="13.5" x14ac:dyDescent="0.3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1"/>
    </row>
    <row r="22" spans="2:22" ht="13.15" customHeight="1" x14ac:dyDescent="0.25">
      <c r="B22" s="294" t="str">
        <f>"[1]''!f22"</f>
        <v>[1]''!f22</v>
      </c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</row>
    <row r="23" spans="2:22" ht="13.5" x14ac:dyDescent="0.3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1"/>
    </row>
    <row r="24" spans="2:22" ht="13.15" customHeight="1" x14ac:dyDescent="0.25">
      <c r="B24" s="295" t="str">
        <f>"[1]''!i24"</f>
        <v>[1]''!i24</v>
      </c>
      <c r="C24" s="295"/>
      <c r="D24" s="295"/>
      <c r="E24" s="295"/>
      <c r="F24" s="295"/>
      <c r="G24" s="295"/>
      <c r="H24" s="26"/>
      <c r="I24" s="296" t="str">
        <f>"[1]''!l24"</f>
        <v>[1]''!l24</v>
      </c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</row>
    <row r="25" spans="2:22" ht="13.5" x14ac:dyDescent="0.3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1"/>
    </row>
    <row r="26" spans="2:22" ht="13.5" x14ac:dyDescent="0.3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1"/>
    </row>
    <row r="27" spans="2:22" ht="14.9" customHeight="1" x14ac:dyDescent="0.3">
      <c r="B27" s="9" t="s">
        <v>68</v>
      </c>
      <c r="C27" s="10"/>
      <c r="D27" s="10"/>
      <c r="E27" s="10"/>
      <c r="F27" s="10"/>
      <c r="G27" s="297" t="str">
        <f>"[1]''!f17"</f>
        <v>[1]''!f17</v>
      </c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</row>
    <row r="28" spans="2:22" ht="13.5" x14ac:dyDescent="0.3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1"/>
    </row>
    <row r="30" spans="2:22" ht="13.9" customHeight="1" x14ac:dyDescent="0.25">
      <c r="B30" s="287" t="s">
        <v>69</v>
      </c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</row>
    <row r="31" spans="2:22" ht="13.5" x14ac:dyDescent="0.3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24"/>
    </row>
    <row r="32" spans="2:22" ht="13.5" x14ac:dyDescent="0.3">
      <c r="B32" s="27"/>
      <c r="C32" s="28" t="s">
        <v>70</v>
      </c>
      <c r="D32" s="28" t="s">
        <v>71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9"/>
    </row>
    <row r="33" spans="2:22" ht="13.5" x14ac:dyDescent="0.3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1"/>
    </row>
    <row r="34" spans="2:22" ht="13.5" x14ac:dyDescent="0.3">
      <c r="B34" s="30" t="s">
        <v>17</v>
      </c>
      <c r="C34" s="284" t="str">
        <f>"[1]''!b46"</f>
        <v>[1]''!b46</v>
      </c>
      <c r="D34" s="284"/>
      <c r="E34" s="284"/>
      <c r="F34" s="284"/>
      <c r="G34" s="284"/>
      <c r="H34" s="284"/>
      <c r="I34" s="284"/>
      <c r="J34" s="26"/>
      <c r="K34" s="280" t="str">
        <f>"[1]''!g46"</f>
        <v>[1]''!g46</v>
      </c>
      <c r="L34" s="280"/>
      <c r="M34" s="280"/>
      <c r="N34" s="280"/>
      <c r="O34" s="280"/>
      <c r="P34" s="280"/>
      <c r="Q34" s="280"/>
      <c r="R34" s="281" t="s">
        <v>72</v>
      </c>
      <c r="S34" s="281"/>
      <c r="T34" s="285" t="str">
        <f>"[1]''!n46"</f>
        <v>[1]''!n46</v>
      </c>
      <c r="U34" s="285"/>
      <c r="V34" s="285"/>
    </row>
    <row r="35" spans="2:22" ht="13.5" x14ac:dyDescent="0.3">
      <c r="B35" s="30"/>
      <c r="C35" s="31"/>
      <c r="D35" s="31"/>
      <c r="E35" s="31"/>
      <c r="F35" s="31"/>
      <c r="G35" s="31"/>
      <c r="H35" s="31"/>
      <c r="I35" s="31"/>
      <c r="J35" s="10"/>
      <c r="K35" s="10"/>
      <c r="L35" s="10"/>
      <c r="M35" s="10"/>
      <c r="N35" s="10"/>
      <c r="O35" s="10"/>
      <c r="P35" s="10"/>
      <c r="Q35" s="10"/>
      <c r="R35" s="281"/>
      <c r="S35" s="281"/>
      <c r="T35" s="15"/>
      <c r="U35" s="32"/>
      <c r="V35" s="33"/>
    </row>
    <row r="36" spans="2:22" ht="13.15" customHeight="1" x14ac:dyDescent="0.3">
      <c r="B36" s="30" t="s">
        <v>17</v>
      </c>
      <c r="C36" s="284" t="str">
        <f>"[1]''!b51"</f>
        <v>[1]''!b51</v>
      </c>
      <c r="D36" s="284"/>
      <c r="E36" s="284"/>
      <c r="F36" s="284"/>
      <c r="G36" s="284"/>
      <c r="H36" s="284"/>
      <c r="I36" s="284"/>
      <c r="J36" s="26"/>
      <c r="K36" s="280" t="str">
        <f>"[1]''!g51"</f>
        <v>[1]''!g51</v>
      </c>
      <c r="L36" s="280"/>
      <c r="M36" s="280"/>
      <c r="N36" s="280"/>
      <c r="O36" s="280"/>
      <c r="P36" s="280"/>
      <c r="Q36" s="280"/>
      <c r="R36" s="281" t="s">
        <v>72</v>
      </c>
      <c r="S36" s="281"/>
      <c r="T36" s="285" t="str">
        <f>"[1]''!n51"</f>
        <v>[1]''!n51</v>
      </c>
      <c r="U36" s="285" t="str">
        <f>"[1]''!n51"</f>
        <v>[1]''!n51</v>
      </c>
      <c r="V36" s="285"/>
    </row>
    <row r="37" spans="2:22" ht="13.5" x14ac:dyDescent="0.3">
      <c r="B37" s="30"/>
      <c r="C37" s="31"/>
      <c r="D37" s="31"/>
      <c r="E37" s="31"/>
      <c r="F37" s="31"/>
      <c r="G37" s="31"/>
      <c r="H37" s="31"/>
      <c r="I37" s="31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2"/>
      <c r="V37" s="33"/>
    </row>
    <row r="38" spans="2:22" ht="13.15" customHeight="1" x14ac:dyDescent="0.3">
      <c r="B38" s="30" t="s">
        <v>17</v>
      </c>
      <c r="C38" s="284" t="str">
        <f>"[1]''!b53"</f>
        <v>[1]''!b53</v>
      </c>
      <c r="D38" s="284"/>
      <c r="E38" s="284"/>
      <c r="F38" s="284"/>
      <c r="G38" s="284"/>
      <c r="H38" s="284"/>
      <c r="I38" s="284"/>
      <c r="J38" s="26"/>
      <c r="K38" s="280" t="str">
        <f>"[1]''!g53"</f>
        <v>[1]''!g53</v>
      </c>
      <c r="L38" s="280"/>
      <c r="M38" s="280"/>
      <c r="N38" s="280"/>
      <c r="O38" s="280"/>
      <c r="P38" s="280"/>
      <c r="Q38" s="280"/>
      <c r="R38" s="281" t="s">
        <v>72</v>
      </c>
      <c r="S38" s="281"/>
      <c r="T38" s="285" t="str">
        <f>"[1]''!n53"</f>
        <v>[1]''!n53</v>
      </c>
      <c r="U38" s="285" t="str">
        <f>"[1]''!n53"</f>
        <v>[1]''!n53</v>
      </c>
      <c r="V38" s="285"/>
    </row>
    <row r="39" spans="2:22" ht="13.5" x14ac:dyDescent="0.3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1"/>
    </row>
    <row r="40" spans="2:22" ht="13.5" x14ac:dyDescent="0.3">
      <c r="B40" s="34" t="s">
        <v>73</v>
      </c>
      <c r="C40" s="10"/>
      <c r="D40" s="10"/>
      <c r="E40" s="10"/>
      <c r="F40" s="10"/>
      <c r="G40" s="10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10"/>
      <c r="S40" s="10"/>
      <c r="T40" s="10"/>
      <c r="U40" s="10"/>
      <c r="V40" s="11"/>
    </row>
    <row r="41" spans="2:22" ht="13.5" x14ac:dyDescent="0.3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1"/>
    </row>
    <row r="42" spans="2:22" ht="13.5" x14ac:dyDescent="0.3">
      <c r="B42" s="35"/>
      <c r="C42" s="12" t="s">
        <v>74</v>
      </c>
      <c r="D42" s="12" t="s">
        <v>75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3"/>
    </row>
    <row r="43" spans="2:22" ht="13.5" x14ac:dyDescent="0.3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</row>
    <row r="44" spans="2:22" ht="13.15" customHeight="1" x14ac:dyDescent="0.3">
      <c r="B44" s="36" t="s">
        <v>17</v>
      </c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1"/>
      <c r="S44" s="281"/>
      <c r="T44" s="281"/>
      <c r="U44" s="37"/>
      <c r="V44" s="38"/>
    </row>
    <row r="45" spans="2:22" ht="13.5" x14ac:dyDescent="0.3">
      <c r="B45" s="30"/>
      <c r="C45" s="10"/>
      <c r="D45" s="10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279"/>
      <c r="S45" s="279"/>
      <c r="T45" s="279"/>
      <c r="U45" s="37"/>
      <c r="V45" s="33"/>
    </row>
    <row r="46" spans="2:22" ht="13.15" customHeight="1" x14ac:dyDescent="0.3">
      <c r="B46" s="36" t="s">
        <v>17</v>
      </c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1"/>
      <c r="S46" s="281"/>
      <c r="T46" s="281"/>
      <c r="U46" s="37"/>
      <c r="V46" s="38"/>
    </row>
    <row r="48" spans="2:22" ht="13.5" x14ac:dyDescent="0.3">
      <c r="B48" s="39" t="s">
        <v>76</v>
      </c>
      <c r="C48" s="40"/>
      <c r="D48" s="40"/>
      <c r="E48" s="40"/>
      <c r="F48" s="40"/>
      <c r="G48" s="4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2"/>
    </row>
    <row r="49" spans="2:28" x14ac:dyDescent="0.25">
      <c r="B49" s="4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44"/>
    </row>
    <row r="50" spans="2:28" ht="14.5" x14ac:dyDescent="0.35">
      <c r="B50" s="43"/>
      <c r="C50" s="45"/>
      <c r="D50" s="5"/>
      <c r="E50" s="5" t="s">
        <v>77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44"/>
    </row>
    <row r="51" spans="2:28" x14ac:dyDescent="0.25">
      <c r="B51" s="43"/>
      <c r="C51" s="4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44"/>
      <c r="X51" s="47"/>
    </row>
    <row r="52" spans="2:28" ht="12.75" customHeight="1" x14ac:dyDescent="0.3">
      <c r="B52" s="43"/>
      <c r="C52" s="282" t="s">
        <v>78</v>
      </c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48" t="s">
        <v>79</v>
      </c>
      <c r="Q52" s="5"/>
      <c r="R52" s="5"/>
      <c r="S52" s="5"/>
      <c r="T52" s="5"/>
      <c r="U52" s="5"/>
      <c r="V52" s="44"/>
      <c r="X52" s="47"/>
    </row>
    <row r="53" spans="2:28" ht="12.75" customHeight="1" x14ac:dyDescent="0.25">
      <c r="B53" s="43"/>
      <c r="C53" s="277" t="s">
        <v>80</v>
      </c>
      <c r="D53" s="277"/>
      <c r="E53" s="277"/>
      <c r="F53" s="277"/>
      <c r="G53" s="277"/>
      <c r="H53" s="277"/>
      <c r="I53" s="277"/>
      <c r="J53" s="277"/>
      <c r="K53" s="49"/>
      <c r="L53" s="49"/>
      <c r="M53" s="50"/>
      <c r="N53" s="50"/>
      <c r="P53" s="5" t="s">
        <v>81</v>
      </c>
      <c r="Q53" s="5"/>
      <c r="R53" s="5"/>
      <c r="S53" s="5"/>
      <c r="T53" s="5"/>
      <c r="U53" s="5"/>
      <c r="V53" s="44"/>
      <c r="X53" s="47"/>
    </row>
    <row r="54" spans="2:28" x14ac:dyDescent="0.25">
      <c r="B54" s="43"/>
      <c r="C54" s="51" t="s">
        <v>82</v>
      </c>
      <c r="D54" s="51"/>
      <c r="E54" s="49"/>
      <c r="F54" s="49"/>
      <c r="G54" s="49"/>
      <c r="H54" s="49"/>
      <c r="I54" s="49"/>
      <c r="J54" s="49"/>
      <c r="K54" s="49"/>
      <c r="L54" s="49"/>
      <c r="M54" s="50"/>
      <c r="N54" s="50"/>
      <c r="P54" s="5" t="s">
        <v>83</v>
      </c>
      <c r="Q54" s="5"/>
      <c r="R54" s="5"/>
      <c r="S54" s="5"/>
      <c r="T54" s="5"/>
      <c r="U54" s="5"/>
      <c r="V54" s="44"/>
      <c r="X54" s="47"/>
      <c r="AA54" s="52"/>
    </row>
    <row r="55" spans="2:28" x14ac:dyDescent="0.25">
      <c r="B55" s="43"/>
      <c r="C55" s="51" t="s">
        <v>84</v>
      </c>
      <c r="D55" s="51"/>
      <c r="E55" s="49"/>
      <c r="F55" s="49"/>
      <c r="G55" s="49"/>
      <c r="H55" s="49"/>
      <c r="I55" s="49"/>
      <c r="J55" s="49"/>
      <c r="K55" s="49"/>
      <c r="L55" s="49"/>
      <c r="M55" s="50"/>
      <c r="N55" s="50"/>
      <c r="P55" s="51" t="s">
        <v>85</v>
      </c>
      <c r="Q55" s="50"/>
      <c r="R55" s="50"/>
      <c r="S55" s="50"/>
      <c r="T55" s="50"/>
      <c r="U55" s="50"/>
      <c r="V55" s="44"/>
      <c r="W55" s="50"/>
      <c r="X55" s="50"/>
      <c r="Y55" s="50"/>
      <c r="Z55" s="50"/>
      <c r="AA55" s="50"/>
      <c r="AB55" s="50"/>
    </row>
    <row r="56" spans="2:28" ht="26.25" customHeight="1" x14ac:dyDescent="0.25">
      <c r="B56" s="43"/>
      <c r="C56" s="51" t="s">
        <v>86</v>
      </c>
      <c r="D56" s="51"/>
      <c r="E56" s="49"/>
      <c r="F56" s="49"/>
      <c r="G56" s="49"/>
      <c r="H56" s="49"/>
      <c r="I56" s="49"/>
      <c r="J56" s="49"/>
      <c r="K56" s="49"/>
      <c r="L56" s="49"/>
      <c r="M56" s="50"/>
      <c r="N56" s="50"/>
      <c r="P56" s="283" t="s">
        <v>87</v>
      </c>
      <c r="Q56" s="283"/>
      <c r="R56" s="283"/>
      <c r="S56" s="283"/>
      <c r="T56" s="283"/>
      <c r="U56" s="283"/>
      <c r="V56" s="283"/>
      <c r="W56" s="50"/>
      <c r="X56" s="50"/>
      <c r="Y56" s="50"/>
      <c r="Z56" s="50"/>
      <c r="AA56" s="50"/>
      <c r="AB56" s="50"/>
    </row>
    <row r="57" spans="2:28" x14ac:dyDescent="0.25">
      <c r="B57" s="43"/>
      <c r="C57" s="277" t="s">
        <v>88</v>
      </c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51" t="s">
        <v>89</v>
      </c>
      <c r="Q57" s="50"/>
      <c r="R57" s="50"/>
      <c r="S57" s="53"/>
      <c r="T57" s="50"/>
      <c r="U57" s="50"/>
      <c r="V57" s="44"/>
      <c r="W57" s="50"/>
      <c r="X57" s="50"/>
      <c r="Y57" s="50"/>
      <c r="Z57" s="50"/>
      <c r="AA57" s="50"/>
      <c r="AB57" s="50"/>
    </row>
    <row r="58" spans="2:28" ht="13" x14ac:dyDescent="0.25">
      <c r="B58" s="43"/>
      <c r="C58" s="51" t="s">
        <v>90</v>
      </c>
      <c r="D58" s="54"/>
      <c r="E58" s="49"/>
      <c r="F58" s="49"/>
      <c r="G58" s="49"/>
      <c r="H58" s="49"/>
      <c r="I58" s="49"/>
      <c r="J58" s="49"/>
      <c r="K58" s="49"/>
      <c r="L58" s="49"/>
      <c r="M58" s="50"/>
      <c r="N58" s="50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</row>
    <row r="59" spans="2:28" x14ac:dyDescent="0.25">
      <c r="B59" s="43"/>
      <c r="C59" s="51" t="s">
        <v>91</v>
      </c>
      <c r="D59" s="49"/>
      <c r="E59" s="49"/>
      <c r="F59" s="49"/>
      <c r="G59" s="49"/>
      <c r="H59" s="49"/>
      <c r="I59" s="49"/>
      <c r="J59" s="49"/>
      <c r="K59" s="49"/>
      <c r="L59" s="49"/>
      <c r="M59" s="50"/>
      <c r="N59" s="50"/>
      <c r="P59" s="5"/>
      <c r="Q59" s="5"/>
      <c r="R59" s="5"/>
      <c r="S59" s="5"/>
      <c r="T59" s="5"/>
      <c r="U59" s="5"/>
      <c r="V59" s="44"/>
    </row>
    <row r="60" spans="2:28" x14ac:dyDescent="0.25">
      <c r="B60" s="43"/>
      <c r="C60" s="51" t="s">
        <v>92</v>
      </c>
      <c r="D60" s="49"/>
      <c r="E60" s="49"/>
      <c r="F60" s="50"/>
      <c r="G60" s="49"/>
      <c r="H60" s="49"/>
      <c r="I60" s="49"/>
      <c r="J60" s="49"/>
      <c r="K60" s="49"/>
      <c r="L60" s="49"/>
      <c r="M60" s="50"/>
      <c r="N60" s="50"/>
      <c r="P60" s="5"/>
      <c r="Q60" s="5"/>
      <c r="R60" s="5"/>
      <c r="S60" s="5"/>
      <c r="T60" s="5"/>
      <c r="U60" s="5"/>
      <c r="V60" s="44"/>
    </row>
    <row r="61" spans="2:28" x14ac:dyDescent="0.25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7"/>
    </row>
    <row r="63" spans="2:28" ht="13.5" x14ac:dyDescent="0.3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24"/>
    </row>
    <row r="64" spans="2:28" ht="13.9" customHeight="1" x14ac:dyDescent="0.35">
      <c r="B64" s="4" t="s">
        <v>63</v>
      </c>
      <c r="C64" s="5"/>
      <c r="D64" s="278"/>
      <c r="E64" s="278"/>
      <c r="F64" s="278"/>
      <c r="G64" s="278"/>
      <c r="H64" s="5"/>
      <c r="I64" s="5"/>
      <c r="J64" s="5"/>
      <c r="K64" s="5"/>
      <c r="L64" s="5"/>
      <c r="M64" s="5"/>
      <c r="N64" s="58" t="s">
        <v>93</v>
      </c>
      <c r="O64" s="58"/>
      <c r="P64" s="58"/>
      <c r="Q64" s="58"/>
      <c r="R64" s="58"/>
      <c r="S64" s="58"/>
      <c r="T64" s="58"/>
      <c r="U64" s="5"/>
      <c r="V64" s="6"/>
    </row>
    <row r="65" spans="2:22" x14ac:dyDescent="0.25"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1"/>
    </row>
  </sheetData>
  <sheetProtection selectLockedCells="1" selectUnlockedCells="1"/>
  <mergeCells count="44">
    <mergeCell ref="M10:O10"/>
    <mergeCell ref="T10:V10"/>
    <mergeCell ref="B4:V4"/>
    <mergeCell ref="F6:V6"/>
    <mergeCell ref="M8:O8"/>
    <mergeCell ref="Q8:S8"/>
    <mergeCell ref="T8:V8"/>
    <mergeCell ref="B30:V30"/>
    <mergeCell ref="Q12:V14"/>
    <mergeCell ref="F13:G13"/>
    <mergeCell ref="N13:O13"/>
    <mergeCell ref="F14:G14"/>
    <mergeCell ref="N14:O14"/>
    <mergeCell ref="N18:V18"/>
    <mergeCell ref="J20:V20"/>
    <mergeCell ref="B22:V22"/>
    <mergeCell ref="B24:G24"/>
    <mergeCell ref="I24:V24"/>
    <mergeCell ref="G27:V27"/>
    <mergeCell ref="C44:Q44"/>
    <mergeCell ref="R44:T44"/>
    <mergeCell ref="C34:I34"/>
    <mergeCell ref="K34:Q34"/>
    <mergeCell ref="R34:S34"/>
    <mergeCell ref="T34:V34"/>
    <mergeCell ref="R35:S35"/>
    <mergeCell ref="C36:I36"/>
    <mergeCell ref="K36:Q36"/>
    <mergeCell ref="R36:S36"/>
    <mergeCell ref="T36:V36"/>
    <mergeCell ref="C38:I38"/>
    <mergeCell ref="K38:Q38"/>
    <mergeCell ref="R38:S38"/>
    <mergeCell ref="T38:V38"/>
    <mergeCell ref="H40:Q40"/>
    <mergeCell ref="C57:O57"/>
    <mergeCell ref="P58:AB58"/>
    <mergeCell ref="D64:G64"/>
    <mergeCell ref="R45:T45"/>
    <mergeCell ref="C46:Q46"/>
    <mergeCell ref="R46:T46"/>
    <mergeCell ref="C52:O52"/>
    <mergeCell ref="C53:J53"/>
    <mergeCell ref="P56:V56"/>
  </mergeCell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 r:id="rId1"/>
  <headerFooter alignWithMargins="0"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56"/>
  <sheetViews>
    <sheetView zoomScale="85" zoomScaleNormal="85" workbookViewId="0">
      <selection activeCell="A44" sqref="A44"/>
    </sheetView>
  </sheetViews>
  <sheetFormatPr baseColWidth="10" defaultColWidth="8.54296875" defaultRowHeight="12.5" x14ac:dyDescent="0.25"/>
  <sheetData>
    <row r="3" spans="1:14" ht="16.5" x14ac:dyDescent="0.35">
      <c r="A3" s="306" t="s">
        <v>94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4" ht="16.5" x14ac:dyDescent="0.25">
      <c r="A4" s="307" t="s">
        <v>95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</row>
    <row r="5" spans="1:14" ht="10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14" ht="18.5" x14ac:dyDescent="0.3">
      <c r="A6" s="65" t="s">
        <v>96</v>
      </c>
      <c r="B6" s="66"/>
      <c r="C6" s="66"/>
      <c r="D6" s="66"/>
      <c r="E6" s="67">
        <f t="shared" ref="E6:E7" si="0">C76</f>
        <v>0</v>
      </c>
      <c r="F6" s="5"/>
      <c r="G6" s="308"/>
      <c r="H6" s="308"/>
      <c r="I6" s="69"/>
      <c r="J6" s="68"/>
      <c r="K6" s="69"/>
      <c r="L6" s="66"/>
      <c r="M6" s="66"/>
      <c r="N6" s="70"/>
    </row>
    <row r="7" spans="1:14" ht="18.5" x14ac:dyDescent="0.3">
      <c r="A7" s="65" t="s">
        <v>97</v>
      </c>
      <c r="B7" s="66"/>
      <c r="C7" s="66"/>
      <c r="D7" s="66"/>
      <c r="E7" s="71">
        <f t="shared" si="0"/>
        <v>0</v>
      </c>
      <c r="F7" s="72"/>
      <c r="G7" s="73"/>
      <c r="H7" s="68"/>
      <c r="I7" s="74"/>
      <c r="J7" s="75"/>
      <c r="K7" s="76"/>
      <c r="L7" s="77"/>
      <c r="M7" s="66"/>
      <c r="N7" s="70"/>
    </row>
    <row r="8" spans="1:14" ht="17.5" customHeight="1" x14ac:dyDescent="0.35">
      <c r="A8" s="78" t="s">
        <v>98</v>
      </c>
      <c r="B8" s="66"/>
      <c r="C8" s="66"/>
      <c r="D8" s="66"/>
      <c r="E8" s="79"/>
      <c r="F8" s="80"/>
      <c r="G8" s="308"/>
      <c r="H8" s="308"/>
      <c r="I8" s="81"/>
      <c r="J8" s="66"/>
      <c r="K8" s="66"/>
      <c r="L8" s="82"/>
      <c r="M8" s="83"/>
      <c r="N8" s="84"/>
    </row>
    <row r="9" spans="1:14" ht="10" customHeight="1" x14ac:dyDescent="0.25">
      <c r="A9" s="85"/>
      <c r="B9" s="86"/>
      <c r="C9" s="86"/>
      <c r="D9" s="86"/>
      <c r="E9" s="86"/>
      <c r="F9" s="86"/>
      <c r="G9" s="87"/>
      <c r="H9" s="87"/>
      <c r="I9" s="87"/>
      <c r="J9" s="87"/>
      <c r="K9" s="86"/>
      <c r="L9" s="86"/>
      <c r="M9" s="86"/>
      <c r="N9" s="88"/>
    </row>
    <row r="10" spans="1:14" ht="14" x14ac:dyDescent="0.25">
      <c r="A10" s="309" t="s">
        <v>99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</row>
    <row r="11" spans="1:14" ht="18.5" x14ac:dyDescent="0.25">
      <c r="A11" s="89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90"/>
    </row>
    <row r="12" spans="1:14" ht="12.75" customHeight="1" x14ac:dyDescent="0.3">
      <c r="A12" s="78" t="s">
        <v>100</v>
      </c>
      <c r="B12" s="5"/>
      <c r="C12" s="5"/>
      <c r="D12" s="5"/>
      <c r="E12" s="5"/>
      <c r="F12" s="310">
        <f>C96</f>
        <v>0</v>
      </c>
      <c r="G12" s="310"/>
      <c r="H12" s="310"/>
      <c r="I12" s="310"/>
      <c r="J12" s="310"/>
      <c r="K12" s="310"/>
      <c r="L12" s="310"/>
      <c r="M12" s="310"/>
      <c r="N12" s="310"/>
    </row>
    <row r="13" spans="1:14" x14ac:dyDescent="0.25">
      <c r="A13" s="78"/>
      <c r="B13" s="5"/>
      <c r="C13" s="5"/>
      <c r="D13" s="5"/>
      <c r="E13" s="5"/>
      <c r="F13" s="91"/>
      <c r="G13" s="91"/>
      <c r="H13" s="91"/>
      <c r="I13" s="91"/>
      <c r="J13" s="91"/>
      <c r="K13" s="91"/>
      <c r="L13" s="91"/>
      <c r="M13" s="92"/>
      <c r="N13" s="93"/>
    </row>
    <row r="14" spans="1:14" ht="12.75" customHeight="1" x14ac:dyDescent="0.3">
      <c r="A14" s="78" t="s">
        <v>101</v>
      </c>
      <c r="B14" s="5"/>
      <c r="C14" s="5"/>
      <c r="D14" s="5"/>
      <c r="E14" s="5"/>
      <c r="F14" s="311">
        <f>C97</f>
        <v>0</v>
      </c>
      <c r="G14" s="311"/>
      <c r="H14" s="311"/>
      <c r="I14" s="311"/>
      <c r="J14" s="311"/>
      <c r="K14" s="311"/>
      <c r="L14" s="311"/>
      <c r="M14" s="311"/>
      <c r="N14" s="311"/>
    </row>
    <row r="15" spans="1:14" x14ac:dyDescent="0.25">
      <c r="A15" s="78"/>
      <c r="B15" s="5"/>
      <c r="C15" s="5"/>
      <c r="D15" s="5"/>
      <c r="E15" s="5"/>
      <c r="F15" s="91"/>
      <c r="G15" s="91"/>
      <c r="H15" s="91"/>
      <c r="I15" s="91"/>
      <c r="J15" s="91"/>
      <c r="K15" s="91"/>
      <c r="L15" s="91"/>
      <c r="M15" s="92"/>
      <c r="N15" s="93"/>
    </row>
    <row r="16" spans="1:14" ht="14.5" x14ac:dyDescent="0.35">
      <c r="A16" s="78"/>
      <c r="B16" s="5"/>
      <c r="C16" s="5"/>
      <c r="D16" s="5"/>
      <c r="E16" s="5"/>
      <c r="F16" s="91"/>
      <c r="G16" s="91"/>
      <c r="H16" s="91"/>
      <c r="I16" s="91"/>
      <c r="J16" s="91"/>
      <c r="K16" s="91"/>
      <c r="L16" s="91"/>
      <c r="M16" s="92"/>
      <c r="N16" s="94"/>
    </row>
    <row r="17" spans="1:14" ht="13.9" customHeight="1" x14ac:dyDescent="0.35">
      <c r="A17" s="78" t="s">
        <v>102</v>
      </c>
      <c r="B17" s="5"/>
      <c r="C17" s="5"/>
      <c r="D17" s="5"/>
      <c r="E17" s="95"/>
      <c r="F17" s="96">
        <f>E100</f>
        <v>0</v>
      </c>
      <c r="G17" s="97" t="s">
        <v>103</v>
      </c>
      <c r="H17" s="312" t="s">
        <v>104</v>
      </c>
      <c r="I17" s="312"/>
      <c r="J17" s="98"/>
      <c r="K17" s="99"/>
      <c r="L17" s="99"/>
      <c r="M17" s="99"/>
      <c r="N17" s="100"/>
    </row>
    <row r="18" spans="1:14" ht="18.5" x14ac:dyDescent="0.25">
      <c r="A18" s="8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90"/>
    </row>
    <row r="19" spans="1:14" ht="14.5" x14ac:dyDescent="0.35">
      <c r="A19" s="101" t="s">
        <v>105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  <c r="N19" s="104"/>
    </row>
    <row r="20" spans="1:14" ht="18.5" x14ac:dyDescent="0.25">
      <c r="A20" s="89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90"/>
    </row>
    <row r="21" spans="1:14" ht="18.5" x14ac:dyDescent="0.25">
      <c r="A21" s="8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90"/>
    </row>
    <row r="22" spans="1:14" ht="18.5" x14ac:dyDescent="0.25">
      <c r="A22" s="8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90"/>
    </row>
    <row r="23" spans="1:14" ht="14.5" x14ac:dyDescent="0.35">
      <c r="A23" s="101" t="s">
        <v>106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3"/>
      <c r="N23" s="104"/>
    </row>
    <row r="24" spans="1:14" ht="14.5" x14ac:dyDescent="0.35">
      <c r="A24" s="313"/>
      <c r="B24" s="313"/>
      <c r="C24" s="313"/>
      <c r="D24" s="313"/>
      <c r="E24" s="313"/>
      <c r="F24" s="313"/>
      <c r="G24" s="313"/>
      <c r="H24" s="313"/>
      <c r="I24" s="105"/>
      <c r="J24" s="105"/>
      <c r="K24" s="106"/>
      <c r="L24" s="106"/>
      <c r="M24" s="107" t="s">
        <v>107</v>
      </c>
      <c r="N24" s="108" t="str">
        <f t="shared" ref="N24:N31" si="1">M24</f>
        <v>O</v>
      </c>
    </row>
    <row r="25" spans="1:14" ht="14.5" x14ac:dyDescent="0.35">
      <c r="A25" s="313"/>
      <c r="B25" s="313"/>
      <c r="C25" s="313"/>
      <c r="D25" s="313"/>
      <c r="E25" s="313"/>
      <c r="F25" s="313"/>
      <c r="G25" s="313"/>
      <c r="H25" s="313"/>
      <c r="I25" s="105"/>
      <c r="J25" s="105"/>
      <c r="K25" s="106"/>
      <c r="L25" s="106"/>
      <c r="M25" s="107" t="s">
        <v>107</v>
      </c>
      <c r="N25" s="108" t="str">
        <f t="shared" si="1"/>
        <v>O</v>
      </c>
    </row>
    <row r="26" spans="1:14" ht="14.5" x14ac:dyDescent="0.35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07" t="s">
        <v>108</v>
      </c>
      <c r="N26" s="108" t="str">
        <f t="shared" si="1"/>
        <v>N</v>
      </c>
    </row>
    <row r="27" spans="1:14" ht="14.5" x14ac:dyDescent="0.35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1">
        <f>F159</f>
        <v>0</v>
      </c>
      <c r="N27" s="112">
        <f t="shared" si="1"/>
        <v>0</v>
      </c>
    </row>
    <row r="28" spans="1:14" ht="14.5" x14ac:dyDescent="0.35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3">
        <f>F162</f>
        <v>0</v>
      </c>
      <c r="N28" s="114">
        <f t="shared" si="1"/>
        <v>0</v>
      </c>
    </row>
    <row r="29" spans="1:14" ht="14.5" x14ac:dyDescent="0.35">
      <c r="A29" s="10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5">
        <f>H175</f>
        <v>0</v>
      </c>
      <c r="N29" s="116">
        <f t="shared" si="1"/>
        <v>0</v>
      </c>
    </row>
    <row r="30" spans="1:14" ht="14.5" x14ac:dyDescent="0.35">
      <c r="A30" s="109"/>
      <c r="B30" s="110"/>
      <c r="C30" s="110"/>
      <c r="D30" s="110"/>
      <c r="E30" s="110"/>
      <c r="F30" s="110"/>
      <c r="G30" s="110"/>
      <c r="H30" s="117"/>
      <c r="I30" s="110"/>
      <c r="J30" s="118"/>
      <c r="K30" s="119"/>
      <c r="L30" s="120"/>
      <c r="M30" s="107">
        <f>H184</f>
        <v>0</v>
      </c>
      <c r="N30" s="121">
        <f t="shared" si="1"/>
        <v>0</v>
      </c>
    </row>
    <row r="31" spans="1:14" ht="14.5" x14ac:dyDescent="0.35">
      <c r="A31" s="314"/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107">
        <f>I178</f>
        <v>0</v>
      </c>
      <c r="N31" s="108">
        <f t="shared" si="1"/>
        <v>0</v>
      </c>
    </row>
    <row r="32" spans="1:14" x14ac:dyDescent="0.25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4"/>
      <c r="N32" s="93"/>
    </row>
    <row r="33" spans="1:14" x14ac:dyDescent="0.25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  <c r="N33" s="93"/>
    </row>
    <row r="34" spans="1:14" ht="14.5" x14ac:dyDescent="0.35">
      <c r="A34" s="101" t="s">
        <v>109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3"/>
      <c r="N34" s="104"/>
    </row>
    <row r="35" spans="1:14" x14ac:dyDescent="0.25">
      <c r="A35" s="31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</row>
    <row r="36" spans="1:14" x14ac:dyDescent="0.25">
      <c r="A36" s="315"/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</row>
    <row r="37" spans="1:14" x14ac:dyDescent="0.25">
      <c r="A37" s="315"/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</row>
    <row r="38" spans="1:14" x14ac:dyDescent="0.25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</row>
    <row r="39" spans="1:14" x14ac:dyDescent="0.25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</row>
    <row r="40" spans="1:14" x14ac:dyDescent="0.25">
      <c r="A40" s="315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</row>
    <row r="41" spans="1:14" x14ac:dyDescent="0.25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</row>
    <row r="42" spans="1:14" x14ac:dyDescent="0.25">
      <c r="A42" s="12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4"/>
      <c r="N42" s="93"/>
    </row>
    <row r="43" spans="1:14" ht="14.5" x14ac:dyDescent="0.35">
      <c r="A43" s="101" t="s">
        <v>110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3"/>
      <c r="N43" s="104"/>
    </row>
    <row r="44" spans="1:14" x14ac:dyDescent="0.25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4"/>
      <c r="N44" s="93"/>
    </row>
    <row r="45" spans="1:14" ht="14.5" x14ac:dyDescent="0.35">
      <c r="A45" s="78" t="s">
        <v>111</v>
      </c>
      <c r="B45" s="5"/>
      <c r="C45" s="5"/>
      <c r="D45" s="5"/>
      <c r="E45" s="125">
        <f>C99</f>
        <v>0</v>
      </c>
      <c r="F45" s="5" t="s">
        <v>103</v>
      </c>
      <c r="H45" s="82"/>
      <c r="I45" s="5"/>
      <c r="J45" s="126"/>
      <c r="K45" s="82"/>
      <c r="L45" s="82"/>
      <c r="M45" s="127"/>
      <c r="N45" s="94"/>
    </row>
    <row r="46" spans="1:14" x14ac:dyDescent="0.25">
      <c r="A46" s="78"/>
      <c r="B46" s="5"/>
      <c r="C46" s="5"/>
      <c r="D46" s="5"/>
      <c r="E46" s="5"/>
      <c r="F46" s="5"/>
      <c r="G46" s="5"/>
      <c r="H46" s="5"/>
      <c r="I46" s="5"/>
      <c r="J46" s="128"/>
      <c r="K46" s="129"/>
      <c r="L46" s="130"/>
      <c r="M46" s="124"/>
      <c r="N46" s="131"/>
    </row>
    <row r="47" spans="1:14" x14ac:dyDescent="0.25">
      <c r="A47" s="78"/>
      <c r="B47" s="5"/>
      <c r="C47" s="5"/>
      <c r="D47" s="5"/>
      <c r="E47" s="5"/>
      <c r="F47" s="5"/>
      <c r="G47" s="5"/>
      <c r="H47" s="5"/>
      <c r="I47" s="5"/>
      <c r="J47" s="128"/>
      <c r="K47" s="129"/>
      <c r="L47" s="130"/>
      <c r="M47" s="124"/>
      <c r="N47" s="131"/>
    </row>
    <row r="48" spans="1:14" ht="13" x14ac:dyDescent="0.3">
      <c r="A48" s="132" t="s">
        <v>112</v>
      </c>
      <c r="B48" s="98"/>
      <c r="C48" s="99"/>
      <c r="D48" s="99"/>
      <c r="E48" s="133"/>
      <c r="F48" s="134"/>
      <c r="G48" s="74"/>
      <c r="H48" s="135"/>
      <c r="I48" s="135"/>
      <c r="J48" s="304" t="s">
        <v>113</v>
      </c>
      <c r="K48" s="304"/>
      <c r="L48" s="305">
        <f>E8</f>
        <v>0</v>
      </c>
      <c r="M48" s="305"/>
      <c r="N48" s="305"/>
    </row>
    <row r="49" spans="1:14" x14ac:dyDescent="0.25">
      <c r="A49" s="122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4"/>
      <c r="N49" s="93"/>
    </row>
    <row r="50" spans="1:14" x14ac:dyDescent="0.25">
      <c r="A50" s="136" t="s">
        <v>114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8"/>
      <c r="M50" s="139"/>
      <c r="N50" s="140"/>
    </row>
    <row r="51" spans="1:14" x14ac:dyDescent="0.25">
      <c r="A51" s="141" t="s">
        <v>115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3"/>
    </row>
    <row r="52" spans="1:14" x14ac:dyDescent="0.25">
      <c r="A52" s="141" t="s">
        <v>115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4" x14ac:dyDescent="0.25">
      <c r="A53" s="144" t="s">
        <v>115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6"/>
    </row>
    <row r="54" spans="1:14" x14ac:dyDescent="0.25">
      <c r="A54" s="132"/>
      <c r="B54" s="5"/>
      <c r="C54" s="5"/>
      <c r="D54" s="5"/>
      <c r="E54" s="5"/>
      <c r="F54" s="5"/>
      <c r="G54" s="5"/>
      <c r="H54" s="5"/>
      <c r="I54" s="5"/>
      <c r="J54" s="5"/>
      <c r="K54" s="5"/>
      <c r="L54" s="147"/>
      <c r="M54" s="148"/>
      <c r="N54" s="149"/>
    </row>
    <row r="55" spans="1:14" ht="13" x14ac:dyDescent="0.3">
      <c r="A55" s="132" t="s">
        <v>116</v>
      </c>
      <c r="B55" s="5"/>
      <c r="C55" s="5"/>
      <c r="D55" s="5"/>
      <c r="E55" s="5"/>
      <c r="F55" s="5"/>
      <c r="G55" s="150"/>
      <c r="H55" s="80" t="s">
        <v>117</v>
      </c>
      <c r="I55" s="151"/>
      <c r="J55" s="151"/>
      <c r="K55" s="152"/>
      <c r="L55" s="152"/>
      <c r="M55" s="152"/>
      <c r="N55" s="153"/>
    </row>
    <row r="56" spans="1:14" x14ac:dyDescent="0.25">
      <c r="A56" s="132"/>
      <c r="B56" s="5"/>
      <c r="C56" s="5"/>
      <c r="D56" s="5"/>
      <c r="E56" s="5"/>
      <c r="F56" s="5"/>
      <c r="G56" s="5"/>
      <c r="H56" s="5"/>
      <c r="I56" s="5"/>
      <c r="J56" s="5"/>
      <c r="K56" s="5"/>
      <c r="L56" s="147"/>
      <c r="M56" s="148"/>
      <c r="N56" s="149"/>
    </row>
  </sheetData>
  <sheetProtection selectLockedCells="1" selectUnlockedCells="1"/>
  <mergeCells count="13">
    <mergeCell ref="J48:K48"/>
    <mergeCell ref="L48:N48"/>
    <mergeCell ref="A3:N3"/>
    <mergeCell ref="A4:N4"/>
    <mergeCell ref="G6:H6"/>
    <mergeCell ref="G8:H8"/>
    <mergeCell ref="A10:N10"/>
    <mergeCell ref="F12:N12"/>
    <mergeCell ref="F14:N14"/>
    <mergeCell ref="H17:I17"/>
    <mergeCell ref="A24:H25"/>
    <mergeCell ref="A31:L31"/>
    <mergeCell ref="A35:N41"/>
  </mergeCells>
  <conditionalFormatting sqref="M24:M26">
    <cfRule type="cellIs" priority="1" stopIfTrue="1" operator="equal">
      <formula>"O"</formula>
    </cfRule>
  </conditionalFormatting>
  <conditionalFormatting sqref="M29:M30">
    <cfRule type="cellIs" priority="4" stopIfTrue="1" operator="greaterThan">
      <formula>50</formula>
    </cfRule>
  </conditionalFormatting>
  <conditionalFormatting sqref="M30">
    <cfRule type="cellIs" priority="11" stopIfTrue="1" operator="equal">
      <formula>"N"</formula>
    </cfRule>
  </conditionalFormatting>
  <conditionalFormatting sqref="M31">
    <cfRule type="cellIs" priority="8" stopIfTrue="1" operator="lessThan">
      <formula>180</formula>
    </cfRule>
  </conditionalFormatting>
  <conditionalFormatting sqref="N24:N26">
    <cfRule type="cellIs" dxfId="1" priority="2" stopIfTrue="1" operator="equal">
      <formula>"N"</formula>
    </cfRule>
  </conditionalFormatting>
  <conditionalFormatting sqref="N28">
    <cfRule type="cellIs" dxfId="0" priority="3" stopIfTrue="1" operator="equal">
      <formula>"A"</formula>
    </cfRule>
  </conditionalFormatting>
  <conditionalFormatting sqref="N29:N30">
    <cfRule type="cellIs" priority="6" stopIfTrue="1" operator="lessThan">
      <formula>50</formula>
    </cfRule>
  </conditionalFormatting>
  <conditionalFormatting sqref="N31">
    <cfRule type="cellIs" priority="9" stopIfTrue="1" operator="equal">
      <formula>180</formula>
    </cfRule>
    <cfRule type="cellIs" priority="10" stopIfTrue="1" operator="greaterThan">
      <formula>180</formula>
    </cfRule>
  </conditionalFormatting>
  <dataValidations count="6">
    <dataValidation type="list" operator="equal" allowBlank="1" showErrorMessage="1" sqref="I6" xr:uid="{00000000-0002-0000-0200-000000000000}">
      <formula1>$B$84:$B$89</formula1>
      <formula2>0</formula2>
    </dataValidation>
    <dataValidation type="list" operator="equal" allowBlank="1" showErrorMessage="1" sqref="J17" xr:uid="{00000000-0002-0000-0200-000001000000}">
      <formula1>$C$93:$C$96</formula1>
      <formula2>0</formula2>
    </dataValidation>
    <dataValidation type="list" operator="equal" allowBlank="1" showErrorMessage="1" sqref="M24:M26" xr:uid="{00000000-0002-0000-0200-000002000000}">
      <formula1>$F$157:$F$158</formula1>
      <formula2>0</formula2>
    </dataValidation>
    <dataValidation type="list" operator="equal" allowBlank="1" showErrorMessage="1" sqref="B48" xr:uid="{00000000-0002-0000-0200-000003000000}">
      <formula1>$B$202:$B$205</formula1>
      <formula2>0</formula2>
    </dataValidation>
    <dataValidation type="list" operator="equal" allowBlank="1" showErrorMessage="1" sqref="G48" xr:uid="{00000000-0002-0000-0200-000004000000}">
      <formula1>$F$202:$F$205</formula1>
      <formula2>0</formula2>
    </dataValidation>
    <dataValidation type="list" operator="equal" allowBlank="1" showErrorMessage="1" sqref="K56:N56" xr:uid="{00000000-0002-0000-0200-000005000000}">
      <formula1>$G$207:$G$208</formula1>
      <formula2>0</formula2>
    </dataValidation>
  </dataValidation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 r:id="rId1"/>
  <headerFooter alignWithMargins="0"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BA19"/>
  <sheetViews>
    <sheetView zoomScale="85" zoomScaleNormal="85" workbookViewId="0">
      <selection activeCell="Y32" sqref="Y32"/>
    </sheetView>
  </sheetViews>
  <sheetFormatPr baseColWidth="10" defaultColWidth="8.54296875" defaultRowHeight="12.5" x14ac:dyDescent="0.25"/>
  <cols>
    <col min="1" max="1" width="1.1796875" customWidth="1"/>
    <col min="2" max="2" width="3.54296875" customWidth="1"/>
    <col min="3" max="3" width="6.81640625" customWidth="1"/>
    <col min="4" max="4" width="11.453125" customWidth="1"/>
    <col min="5" max="5" width="15.1796875" customWidth="1"/>
    <col min="6" max="6" width="3.7265625" customWidth="1"/>
    <col min="7" max="17" width="3.54296875" customWidth="1"/>
    <col min="18" max="18" width="13.26953125" customWidth="1"/>
    <col min="19" max="19" width="3.7265625" customWidth="1"/>
    <col min="20" max="23" width="8.54296875" customWidth="1"/>
    <col min="24" max="24" width="3.81640625" customWidth="1"/>
    <col min="25" max="31" width="3.54296875" customWidth="1"/>
  </cols>
  <sheetData>
    <row r="3" spans="2:53" ht="29.9" customHeight="1" x14ac:dyDescent="0.3">
      <c r="B3" s="318" t="s">
        <v>118</v>
      </c>
      <c r="C3" s="319" t="s">
        <v>119</v>
      </c>
      <c r="D3" s="319" t="s">
        <v>120</v>
      </c>
      <c r="E3" s="320" t="s">
        <v>121</v>
      </c>
      <c r="F3" s="154"/>
      <c r="G3" s="321" t="s">
        <v>122</v>
      </c>
      <c r="H3" s="321"/>
      <c r="I3" s="321"/>
      <c r="J3" s="321"/>
      <c r="K3" s="321"/>
      <c r="L3" s="321"/>
      <c r="M3" s="321"/>
      <c r="N3" s="321"/>
      <c r="O3" s="321"/>
      <c r="P3" s="321"/>
      <c r="Q3" s="155"/>
      <c r="R3" s="156" t="s">
        <v>123</v>
      </c>
      <c r="S3" s="1"/>
      <c r="T3" s="316" t="s">
        <v>124</v>
      </c>
      <c r="U3" s="316"/>
      <c r="V3" s="316"/>
      <c r="W3" s="316"/>
      <c r="X3" s="157"/>
      <c r="Y3" s="316" t="s">
        <v>125</v>
      </c>
      <c r="Z3" s="316"/>
      <c r="AA3" s="316"/>
      <c r="AB3" s="316"/>
      <c r="AC3" s="316"/>
      <c r="AD3" s="316"/>
      <c r="AE3" s="316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2:53" ht="43" x14ac:dyDescent="0.3">
      <c r="B4" s="318"/>
      <c r="C4" s="319"/>
      <c r="D4" s="319"/>
      <c r="E4" s="320"/>
      <c r="F4" s="154"/>
      <c r="G4" s="158">
        <v>1</v>
      </c>
      <c r="H4" s="159">
        <v>2</v>
      </c>
      <c r="I4" s="159">
        <v>3</v>
      </c>
      <c r="J4" s="160">
        <v>4</v>
      </c>
      <c r="K4" s="159">
        <v>5</v>
      </c>
      <c r="L4" s="159">
        <v>6</v>
      </c>
      <c r="M4" s="159">
        <v>8</v>
      </c>
      <c r="N4" s="159">
        <v>9</v>
      </c>
      <c r="O4" s="159">
        <v>10</v>
      </c>
      <c r="P4" s="161">
        <v>11</v>
      </c>
      <c r="Q4" s="162"/>
      <c r="R4" s="163" t="s">
        <v>126</v>
      </c>
      <c r="S4" s="164"/>
      <c r="T4" s="317"/>
      <c r="U4" s="317"/>
      <c r="V4" s="317"/>
      <c r="W4" s="317"/>
      <c r="X4" s="165"/>
      <c r="Y4" s="166" t="s">
        <v>127</v>
      </c>
      <c r="Z4" s="167" t="s">
        <v>128</v>
      </c>
      <c r="AA4" s="167" t="s">
        <v>129</v>
      </c>
      <c r="AB4" s="167" t="s">
        <v>130</v>
      </c>
      <c r="AC4" s="167" t="s">
        <v>131</v>
      </c>
      <c r="AD4" s="167" t="s">
        <v>132</v>
      </c>
      <c r="AE4" s="168" t="s">
        <v>133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2:53" x14ac:dyDescent="0.25">
      <c r="B5" s="169">
        <v>1</v>
      </c>
      <c r="C5" s="170" t="e">
        <v>#REF!</v>
      </c>
      <c r="D5" s="170" t="e">
        <v>#REF!</v>
      </c>
      <c r="E5" s="171" t="e">
        <v>#REF!</v>
      </c>
      <c r="F5" s="92"/>
      <c r="G5" s="172"/>
      <c r="H5" s="173"/>
      <c r="I5" s="170"/>
      <c r="J5" s="170"/>
      <c r="K5" s="170"/>
      <c r="L5" s="173"/>
      <c r="M5" s="170"/>
      <c r="N5" s="170"/>
      <c r="O5" s="170"/>
      <c r="P5" s="171"/>
      <c r="Q5" s="92"/>
      <c r="R5" s="174"/>
      <c r="S5" s="46"/>
      <c r="T5" s="172"/>
      <c r="U5" s="175"/>
      <c r="V5" s="176"/>
      <c r="W5" s="171"/>
      <c r="X5" s="46"/>
      <c r="Y5" s="177"/>
      <c r="Z5" s="177"/>
      <c r="AA5" s="177"/>
      <c r="AB5" s="177"/>
      <c r="AC5" s="177"/>
      <c r="AD5" s="177"/>
      <c r="AE5" s="177"/>
    </row>
    <row r="6" spans="2:53" x14ac:dyDescent="0.25">
      <c r="B6" s="178">
        <v>2</v>
      </c>
      <c r="C6" s="179"/>
      <c r="D6" s="179"/>
      <c r="E6" s="180"/>
      <c r="G6" s="178"/>
      <c r="H6" s="179"/>
      <c r="I6" s="179"/>
      <c r="J6" s="179"/>
      <c r="K6" s="179"/>
      <c r="L6" s="179"/>
      <c r="M6" s="179"/>
      <c r="N6" s="179"/>
      <c r="O6" s="179"/>
      <c r="P6" s="180"/>
      <c r="R6" s="181"/>
      <c r="T6" s="178"/>
      <c r="U6" s="182"/>
      <c r="V6" s="183"/>
      <c r="W6" s="180"/>
      <c r="X6" s="2"/>
      <c r="Y6" s="182"/>
      <c r="Z6" s="179"/>
      <c r="AA6" s="179"/>
      <c r="AB6" s="179"/>
      <c r="AC6" s="179"/>
      <c r="AD6" s="179"/>
      <c r="AE6" s="180"/>
    </row>
    <row r="7" spans="2:53" x14ac:dyDescent="0.25">
      <c r="B7" s="178">
        <v>3</v>
      </c>
      <c r="C7" s="179"/>
      <c r="D7" s="179"/>
      <c r="E7" s="180"/>
      <c r="G7" s="178"/>
      <c r="H7" s="179"/>
      <c r="I7" s="179"/>
      <c r="J7" s="179"/>
      <c r="K7" s="179"/>
      <c r="L7" s="179"/>
      <c r="M7" s="179"/>
      <c r="N7" s="179"/>
      <c r="O7" s="179"/>
      <c r="P7" s="180"/>
      <c r="R7" s="181"/>
      <c r="T7" s="178"/>
      <c r="U7" s="182"/>
      <c r="V7" s="183"/>
      <c r="W7" s="180"/>
      <c r="X7" s="2"/>
      <c r="Y7" s="182"/>
      <c r="Z7" s="179"/>
      <c r="AA7" s="179"/>
      <c r="AB7" s="179"/>
      <c r="AC7" s="179"/>
      <c r="AD7" s="179"/>
      <c r="AE7" s="180"/>
    </row>
    <row r="8" spans="2:53" x14ac:dyDescent="0.25">
      <c r="B8" s="178">
        <v>4</v>
      </c>
      <c r="C8" s="179"/>
      <c r="D8" s="179"/>
      <c r="E8" s="180"/>
      <c r="G8" s="178"/>
      <c r="H8" s="179"/>
      <c r="I8" s="179"/>
      <c r="J8" s="179"/>
      <c r="K8" s="179"/>
      <c r="L8" s="179"/>
      <c r="M8" s="179"/>
      <c r="N8" s="179"/>
      <c r="O8" s="179"/>
      <c r="P8" s="180"/>
      <c r="R8" s="181"/>
      <c r="T8" s="178"/>
      <c r="U8" s="182"/>
      <c r="V8" s="183"/>
      <c r="W8" s="180"/>
      <c r="X8" s="2"/>
      <c r="Y8" s="182"/>
      <c r="Z8" s="179"/>
      <c r="AA8" s="179"/>
      <c r="AB8" s="179"/>
      <c r="AC8" s="179"/>
      <c r="AD8" s="179"/>
      <c r="AE8" s="180"/>
    </row>
    <row r="9" spans="2:53" x14ac:dyDescent="0.25">
      <c r="B9" s="178">
        <v>5</v>
      </c>
      <c r="C9" s="179"/>
      <c r="D9" s="179"/>
      <c r="E9" s="180"/>
      <c r="G9" s="178"/>
      <c r="H9" s="179"/>
      <c r="I9" s="179"/>
      <c r="J9" s="179"/>
      <c r="K9" s="179"/>
      <c r="L9" s="179"/>
      <c r="M9" s="179"/>
      <c r="N9" s="179"/>
      <c r="O9" s="179"/>
      <c r="P9" s="180"/>
      <c r="R9" s="181"/>
      <c r="T9" s="178"/>
      <c r="U9" s="182"/>
      <c r="V9" s="183"/>
      <c r="W9" s="180"/>
      <c r="X9" s="2"/>
      <c r="Y9" s="182"/>
      <c r="Z9" s="179"/>
      <c r="AA9" s="179"/>
      <c r="AB9" s="179"/>
      <c r="AC9" s="179"/>
      <c r="AD9" s="179"/>
      <c r="AE9" s="180"/>
    </row>
    <row r="10" spans="2:53" x14ac:dyDescent="0.25">
      <c r="B10" s="178">
        <v>6</v>
      </c>
      <c r="C10" s="179"/>
      <c r="D10" s="179"/>
      <c r="E10" s="180"/>
      <c r="G10" s="178"/>
      <c r="H10" s="179"/>
      <c r="I10" s="179"/>
      <c r="J10" s="179"/>
      <c r="K10" s="179"/>
      <c r="L10" s="179"/>
      <c r="M10" s="179"/>
      <c r="N10" s="179"/>
      <c r="O10" s="179"/>
      <c r="P10" s="180"/>
      <c r="R10" s="181"/>
      <c r="T10" s="178"/>
      <c r="U10" s="182"/>
      <c r="V10" s="183"/>
      <c r="W10" s="180"/>
      <c r="X10" s="2"/>
      <c r="Y10" s="182"/>
      <c r="Z10" s="179"/>
      <c r="AA10" s="179"/>
      <c r="AB10" s="179"/>
      <c r="AC10" s="179"/>
      <c r="AD10" s="179"/>
      <c r="AE10" s="180"/>
    </row>
    <row r="11" spans="2:53" x14ac:dyDescent="0.25">
      <c r="B11" s="178">
        <v>7</v>
      </c>
      <c r="C11" s="179"/>
      <c r="D11" s="179"/>
      <c r="E11" s="180"/>
      <c r="G11" s="178"/>
      <c r="H11" s="179"/>
      <c r="I11" s="179"/>
      <c r="J11" s="179"/>
      <c r="K11" s="179"/>
      <c r="L11" s="179"/>
      <c r="M11" s="179"/>
      <c r="N11" s="179"/>
      <c r="O11" s="179"/>
      <c r="P11" s="180"/>
      <c r="R11" s="181"/>
      <c r="T11" s="178"/>
      <c r="U11" s="182"/>
      <c r="V11" s="183"/>
      <c r="W11" s="180"/>
      <c r="X11" s="2"/>
      <c r="Y11" s="182"/>
      <c r="Z11" s="179"/>
      <c r="AA11" s="179"/>
      <c r="AB11" s="179"/>
      <c r="AC11" s="179"/>
      <c r="AD11" s="179"/>
      <c r="AE11" s="180"/>
    </row>
    <row r="12" spans="2:53" x14ac:dyDescent="0.25">
      <c r="B12" s="178">
        <v>8</v>
      </c>
      <c r="C12" s="179"/>
      <c r="D12" s="179"/>
      <c r="E12" s="180"/>
      <c r="G12" s="178"/>
      <c r="H12" s="179"/>
      <c r="I12" s="179"/>
      <c r="J12" s="179"/>
      <c r="K12" s="179"/>
      <c r="L12" s="179"/>
      <c r="M12" s="179"/>
      <c r="N12" s="179"/>
      <c r="O12" s="179"/>
      <c r="P12" s="180"/>
      <c r="R12" s="181"/>
      <c r="T12" s="178"/>
      <c r="U12" s="182"/>
      <c r="V12" s="183"/>
      <c r="W12" s="180"/>
      <c r="X12" s="2"/>
      <c r="Y12" s="182"/>
      <c r="Z12" s="179"/>
      <c r="AA12" s="179"/>
      <c r="AB12" s="179"/>
      <c r="AC12" s="179"/>
      <c r="AD12" s="179"/>
      <c r="AE12" s="180"/>
    </row>
    <row r="13" spans="2:53" x14ac:dyDescent="0.25">
      <c r="B13" s="178">
        <v>9</v>
      </c>
      <c r="C13" s="179"/>
      <c r="D13" s="179"/>
      <c r="E13" s="180"/>
      <c r="G13" s="178"/>
      <c r="H13" s="179"/>
      <c r="I13" s="179"/>
      <c r="J13" s="179"/>
      <c r="K13" s="179"/>
      <c r="L13" s="179"/>
      <c r="M13" s="179"/>
      <c r="N13" s="179"/>
      <c r="O13" s="179"/>
      <c r="P13" s="180"/>
      <c r="R13" s="181"/>
      <c r="T13" s="178"/>
      <c r="U13" s="182"/>
      <c r="V13" s="183"/>
      <c r="W13" s="180"/>
      <c r="X13" s="2"/>
      <c r="Y13" s="182"/>
      <c r="Z13" s="179"/>
      <c r="AA13" s="179"/>
      <c r="AB13" s="179"/>
      <c r="AC13" s="179"/>
      <c r="AD13" s="179"/>
      <c r="AE13" s="180"/>
    </row>
    <row r="14" spans="2:53" x14ac:dyDescent="0.25">
      <c r="B14" s="178">
        <v>10</v>
      </c>
      <c r="C14" s="179"/>
      <c r="D14" s="179"/>
      <c r="E14" s="180"/>
      <c r="G14" s="178"/>
      <c r="H14" s="179"/>
      <c r="I14" s="179"/>
      <c r="J14" s="179"/>
      <c r="K14" s="179"/>
      <c r="L14" s="179"/>
      <c r="M14" s="179"/>
      <c r="N14" s="179"/>
      <c r="O14" s="179"/>
      <c r="P14" s="180"/>
      <c r="R14" s="181"/>
      <c r="T14" s="178"/>
      <c r="U14" s="182"/>
      <c r="V14" s="183"/>
      <c r="W14" s="180"/>
      <c r="X14" s="2"/>
      <c r="Y14" s="182"/>
      <c r="Z14" s="179"/>
      <c r="AA14" s="179"/>
      <c r="AB14" s="179"/>
      <c r="AC14" s="179"/>
      <c r="AD14" s="179"/>
      <c r="AE14" s="180"/>
    </row>
    <row r="15" spans="2:53" x14ac:dyDescent="0.25">
      <c r="B15" s="178">
        <v>11</v>
      </c>
      <c r="C15" s="179"/>
      <c r="D15" s="179"/>
      <c r="E15" s="180"/>
      <c r="G15" s="178"/>
      <c r="H15" s="179"/>
      <c r="I15" s="179"/>
      <c r="J15" s="179"/>
      <c r="K15" s="179"/>
      <c r="L15" s="179"/>
      <c r="M15" s="179"/>
      <c r="N15" s="179"/>
      <c r="O15" s="179"/>
      <c r="P15" s="180"/>
      <c r="R15" s="181"/>
      <c r="T15" s="178"/>
      <c r="U15" s="182"/>
      <c r="V15" s="183"/>
      <c r="W15" s="180"/>
      <c r="X15" s="2"/>
      <c r="Y15" s="182"/>
      <c r="Z15" s="179"/>
      <c r="AA15" s="179"/>
      <c r="AB15" s="179"/>
      <c r="AC15" s="179"/>
      <c r="AD15" s="179"/>
      <c r="AE15" s="180"/>
    </row>
    <row r="16" spans="2:53" x14ac:dyDescent="0.25">
      <c r="B16" s="178">
        <v>12</v>
      </c>
      <c r="C16" s="179"/>
      <c r="D16" s="179"/>
      <c r="E16" s="180"/>
      <c r="G16" s="178"/>
      <c r="H16" s="179"/>
      <c r="I16" s="179"/>
      <c r="J16" s="179"/>
      <c r="K16" s="179"/>
      <c r="L16" s="179"/>
      <c r="M16" s="179"/>
      <c r="N16" s="179"/>
      <c r="O16" s="179"/>
      <c r="P16" s="180"/>
      <c r="R16" s="181"/>
      <c r="T16" s="178"/>
      <c r="U16" s="182"/>
      <c r="V16" s="183"/>
      <c r="W16" s="180"/>
      <c r="X16" s="2"/>
      <c r="Y16" s="182"/>
      <c r="Z16" s="179"/>
      <c r="AA16" s="179"/>
      <c r="AB16" s="179"/>
      <c r="AC16" s="179"/>
      <c r="AD16" s="179"/>
      <c r="AE16" s="180"/>
    </row>
    <row r="17" spans="2:31" x14ac:dyDescent="0.25">
      <c r="B17" s="178">
        <v>13</v>
      </c>
      <c r="C17" s="179"/>
      <c r="D17" s="179"/>
      <c r="E17" s="180"/>
      <c r="G17" s="178"/>
      <c r="H17" s="179"/>
      <c r="I17" s="179"/>
      <c r="J17" s="179"/>
      <c r="K17" s="179"/>
      <c r="L17" s="179"/>
      <c r="M17" s="179"/>
      <c r="N17" s="179"/>
      <c r="O17" s="179"/>
      <c r="P17" s="180"/>
      <c r="R17" s="181"/>
      <c r="T17" s="178"/>
      <c r="U17" s="182"/>
      <c r="V17" s="183"/>
      <c r="W17" s="180"/>
      <c r="X17" s="2"/>
      <c r="Y17" s="182"/>
      <c r="Z17" s="179"/>
      <c r="AA17" s="179"/>
      <c r="AB17" s="179"/>
      <c r="AC17" s="179"/>
      <c r="AD17" s="179"/>
      <c r="AE17" s="180"/>
    </row>
    <row r="18" spans="2:31" x14ac:dyDescent="0.25">
      <c r="B18" s="178">
        <v>14</v>
      </c>
      <c r="C18" s="179"/>
      <c r="D18" s="179"/>
      <c r="E18" s="180"/>
      <c r="G18" s="178"/>
      <c r="H18" s="179"/>
      <c r="I18" s="179"/>
      <c r="J18" s="179"/>
      <c r="K18" s="179"/>
      <c r="L18" s="179"/>
      <c r="M18" s="179"/>
      <c r="N18" s="179"/>
      <c r="O18" s="179"/>
      <c r="P18" s="180"/>
      <c r="R18" s="181"/>
      <c r="T18" s="178"/>
      <c r="U18" s="182"/>
      <c r="V18" s="183"/>
      <c r="W18" s="180"/>
      <c r="X18" s="2"/>
      <c r="Y18" s="182"/>
      <c r="Z18" s="179"/>
      <c r="AA18" s="179"/>
      <c r="AB18" s="179"/>
      <c r="AC18" s="179"/>
      <c r="AD18" s="179"/>
      <c r="AE18" s="180"/>
    </row>
    <row r="19" spans="2:31" x14ac:dyDescent="0.25">
      <c r="B19" s="184">
        <v>15</v>
      </c>
      <c r="C19" s="185"/>
      <c r="D19" s="185"/>
      <c r="E19" s="186"/>
      <c r="G19" s="184"/>
      <c r="H19" s="185"/>
      <c r="I19" s="185"/>
      <c r="J19" s="185"/>
      <c r="K19" s="185"/>
      <c r="L19" s="185"/>
      <c r="M19" s="185"/>
      <c r="N19" s="185"/>
      <c r="O19" s="185"/>
      <c r="P19" s="186"/>
      <c r="R19" s="187"/>
      <c r="T19" s="184"/>
      <c r="U19" s="188"/>
      <c r="V19" s="189"/>
      <c r="W19" s="186"/>
      <c r="X19" s="2"/>
      <c r="Y19" s="188"/>
      <c r="Z19" s="185"/>
      <c r="AA19" s="185"/>
      <c r="AB19" s="185"/>
      <c r="AC19" s="185"/>
      <c r="AD19" s="185"/>
      <c r="AE19" s="186"/>
    </row>
  </sheetData>
  <sheetProtection selectLockedCells="1" selectUnlockedCells="1"/>
  <mergeCells count="8">
    <mergeCell ref="Y3:AE3"/>
    <mergeCell ref="T4:W4"/>
    <mergeCell ref="B3:B4"/>
    <mergeCell ref="C3:C4"/>
    <mergeCell ref="D3:D4"/>
    <mergeCell ref="E3:E4"/>
    <mergeCell ref="G3:P3"/>
    <mergeCell ref="T3:W3"/>
  </mergeCells>
  <dataValidations count="1">
    <dataValidation type="list" operator="equal" allowBlank="1" showErrorMessage="1" sqref="Y5:AE5" xr:uid="{00000000-0002-0000-0300-000000000000}">
      <formula1>$D$23:$D$26</formula1>
      <formula2>0</formula2>
    </dataValidation>
  </dataValidation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 r:id="rId1"/>
  <headerFooter alignWithMargins="0"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Budget_Projet</vt:lpstr>
      <vt:lpstr>8 - Fiche de complétude</vt:lpstr>
      <vt:lpstr>10 - Synthèse</vt:lpstr>
      <vt:lpstr>Compteur AAP</vt:lpstr>
      <vt:lpstr>Budget_Projet!__xlnm_Print_Area_0_0_0_0</vt:lpstr>
      <vt:lpstr>Budget_Projet!__xlnm_Print_Area_0_0_0_0_0</vt:lpstr>
      <vt:lpstr>Budget_Projet!Excel_BuiltIn_Print_Area</vt:lpstr>
      <vt:lpstr>Budget_Projet!Zone_d_impression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FARALDI Ariane</dc:creator>
  <cp:lastModifiedBy>DUMORA Pauline</cp:lastModifiedBy>
  <cp:lastPrinted>2023-06-16T09:09:59Z</cp:lastPrinted>
  <dcterms:created xsi:type="dcterms:W3CDTF">2019-07-18T09:57:04Z</dcterms:created>
  <dcterms:modified xsi:type="dcterms:W3CDTF">2026-03-30T09:49:15Z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2024-08-19T09:45:23Z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fbda6d7c-b66f-4a16-93cc-f9da5e257cc2</vt:lpwstr>
  </property>
  <property fmtid="{D5CDD505-2E9C-101B-9397-08002B2CF9AE}" pid="8" name="MSIP_Label_37f782e2-1048-4ae6-8561-ea50d7047004_ContentBits">
    <vt:lpwstr>2</vt:lpwstr>
  </property>
</Properties>
</file>