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513FD362-7708-465A-A2B6-798E6D3A3810}" xr6:coauthVersionLast="47" xr6:coauthVersionMax="47" xr10:uidLastSave="{00000000-0000-0000-0000-000000000000}"/>
  <bookViews>
    <workbookView xWindow="-120" yWindow="-120" windowWidth="25440" windowHeight="15390" xr2:uid="{74E5E865-3984-401B-A6B9-1D87E9FF243F}"/>
  </bookViews>
  <sheets>
    <sheet name="Sommaire" sheetId="1" r:id="rId1"/>
    <sheet name="graphique 1" sheetId="2" r:id="rId2"/>
    <sheet name="graphique 2" sheetId="20" r:id="rId3"/>
    <sheet name="graphique 3" sheetId="21" r:id="rId4"/>
    <sheet name="graphique 4" sheetId="5" r:id="rId5"/>
    <sheet name="graphique 5" sheetId="15" r:id="rId6"/>
    <sheet name="graphique 6" sheetId="6" r:id="rId7"/>
    <sheet name="graphique 7" sheetId="9" r:id="rId8"/>
    <sheet name="graphique 8" sheetId="4" r:id="rId9"/>
    <sheet name="graphique 9" sheetId="10" r:id="rId10"/>
    <sheet name="graphique 10" sheetId="8" r:id="rId11"/>
    <sheet name="graphique 11" sheetId="17" r:id="rId12"/>
    <sheet name="graphique 12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  <c r="B8" i="10"/>
  <c r="B9" i="10"/>
  <c r="B10" i="10"/>
  <c r="B11" i="10"/>
  <c r="B12" i="10"/>
  <c r="B13" i="10"/>
  <c r="B14" i="10"/>
  <c r="B15" i="10"/>
  <c r="B16" i="10"/>
  <c r="B6" i="10"/>
</calcChain>
</file>

<file path=xl/sharedStrings.xml><?xml version="1.0" encoding="utf-8"?>
<sst xmlns="http://schemas.openxmlformats.org/spreadsheetml/2006/main" count="101" uniqueCount="90">
  <si>
    <t>Définition : production éditoriale commercialisée - nouveautés et nouvelles éditions (hors auto-édition, édition à compte d’auteur et titres en impression à la demande)</t>
  </si>
  <si>
    <t>Production en titres</t>
  </si>
  <si>
    <t>chiffre d'affaires en volume</t>
  </si>
  <si>
    <t>nombre d'exemplaires vendus</t>
  </si>
  <si>
    <t>chiffre d'affaires des éditeurs</t>
  </si>
  <si>
    <t>Poids des livres de poche</t>
  </si>
  <si>
    <t>Part de la production en…</t>
  </si>
  <si>
    <t>exemplaires vendus</t>
  </si>
  <si>
    <t>marché du livre imprimé neuf auprès des particuliers (hors scolaire) - part en volume</t>
  </si>
  <si>
    <t>Fiction</t>
  </si>
  <si>
    <t>BD et mangas</t>
  </si>
  <si>
    <t>Jeunesse</t>
  </si>
  <si>
    <t>Autres</t>
  </si>
  <si>
    <t>Indice annuel des prix à la consommation - Base 2015 - Ensemble des ménages - France</t>
  </si>
  <si>
    <t>Livres</t>
  </si>
  <si>
    <t>Ouvrages de littérature générale</t>
  </si>
  <si>
    <t>Ensemble hors énergie</t>
  </si>
  <si>
    <t>1 à 4</t>
  </si>
  <si>
    <t>5 à 11</t>
  </si>
  <si>
    <t>12 et plus</t>
  </si>
  <si>
    <t>production en exemplaires</t>
  </si>
  <si>
    <t>production en titres</t>
  </si>
  <si>
    <t>indice des prix des services d'édition et livres numériques</t>
  </si>
  <si>
    <t>part de marché du livre d'occasion en volume (hors scolaire) (éch. de gauche)</t>
  </si>
  <si>
    <t xml:space="preserve">part de la population achetant au moins un livre d'occasion (éch. de droite) </t>
  </si>
  <si>
    <t>Grands centres urbains</t>
  </si>
  <si>
    <t>Centres urbains intermédiaires</t>
  </si>
  <si>
    <t>Petites villes</t>
  </si>
  <si>
    <t>Ceintures urbaines</t>
  </si>
  <si>
    <t>Bourgs ruraux</t>
  </si>
  <si>
    <t>Rural à habitat dispersé</t>
  </si>
  <si>
    <t>Rural à habitat très dispersé</t>
  </si>
  <si>
    <t>Bibliothèques</t>
  </si>
  <si>
    <t>Population</t>
  </si>
  <si>
    <t>population</t>
  </si>
  <si>
    <t>usagers</t>
  </si>
  <si>
    <t>de 0 à 14 ans</t>
  </si>
  <si>
    <t>de 15 à 64 ans</t>
  </si>
  <si>
    <t>de 65 ans et plus</t>
  </si>
  <si>
    <t>nouveautés</t>
  </si>
  <si>
    <t>Production éditoriale</t>
  </si>
  <si>
    <t>réimpressions</t>
  </si>
  <si>
    <t>tirage moyen global des nouveautés et réimpressions</t>
  </si>
  <si>
    <t>part de l'édition numérique dans le chiffre d'affaires</t>
  </si>
  <si>
    <t>part de marché du livre numérique (hors scolaire) en volume</t>
  </si>
  <si>
    <t>Nombre de livres imprimés neufs achetés dans l'année</t>
  </si>
  <si>
    <t>Répartition par âge des usagers des bibliothèques, 2023</t>
  </si>
  <si>
    <t>Graphique 10 : parts de marché du livre imprimé neuf par genre</t>
  </si>
  <si>
    <t>Source : Electre Data Services / DGMIC-DEPS, Ministère de la Culture, 2024</t>
  </si>
  <si>
    <t>Graphique 1 : Production éditoriale (nombre de titres, nouveautés et nouvelles éditions), 2013-2023</t>
  </si>
  <si>
    <t>Graphique 2 : Production en titres, nouveautés et réimpressions (2013-2023)</t>
  </si>
  <si>
    <t xml:space="preserve">Source : Syndicat national de l'édition (SNE) / DGMIC-DEPS, Ministère de la Culture, 2024 </t>
  </si>
  <si>
    <t>Indice base 100 en 2013</t>
  </si>
  <si>
    <t xml:space="preserve">Graphique 3 : Tirage moyen global des nouveautés et des réimpressions (2013-2023)
</t>
  </si>
  <si>
    <t>unités</t>
  </si>
  <si>
    <t>Graphique 4 : nombre d'exemplaires vendus et chiffre d'affaires des éditeurs (2013-2023)</t>
  </si>
  <si>
    <t>Graphique 1 : production éditoriale (nouveautés et nouvelles éditions), 2013-2023</t>
  </si>
  <si>
    <t>Graphique 2 : production en titres, nouveautés et réimpressions (2013-2023)</t>
  </si>
  <si>
    <t>Graphique 3 : tirage moyen global des nouveautés et des réimpressions (2013-2023)</t>
  </si>
  <si>
    <t>Graphique 5 : part de l'édition numérique dans le chiffre d'affaires des éditeurs (2013-2023)</t>
  </si>
  <si>
    <t>Graphique 6 : poids du livre de poche dans l'édition (2013-2022)</t>
  </si>
  <si>
    <t>Source : Syndicat national de l'édition (SNE) / DGMIC-DEPS, Ministère de la Culture, 2024</t>
  </si>
  <si>
    <t>Graphique 7 : indice des prix (2013-2023)</t>
  </si>
  <si>
    <t>Source : Insee / DGMIC-DEPS, Ministère de la Culture, 2024</t>
  </si>
  <si>
    <t>Insee / DGMIC-DEPS, Ministère de la Culture, 2024 (indice des prix à la consommation de livres)</t>
  </si>
  <si>
    <t>Sources : Syndicat national de l'édition (SNE) / DGMIC-DEPS, Ministère de la Culture, 2024 (nombre d'exemplaire vendus et chiffre d'affaires des éditeurs)</t>
  </si>
  <si>
    <t>Insee / DGMIC-DEPS, Ministère de la Culture, 2024 (indice des prix des services d'édition et livres numériques)</t>
  </si>
  <si>
    <t>Sources : Syndicat national de l'édition (SNE) / DGMIC-DEPS, Ministère de la Culture, 2024</t>
  </si>
  <si>
    <t>Graphique 8 : part de marché du livre d'occasion (2013-2023)</t>
  </si>
  <si>
    <t>Source : Kantar / DGMIC-DEPS, Ministère de la Culture, 2024</t>
  </si>
  <si>
    <t>Graphique 9 : nombre de livres imprimés neufs achetés dans l'année (2013-2023)</t>
  </si>
  <si>
    <t>Graphique 10 : parts de marché du livre imprimé neuf par genre (2013-2023)</t>
  </si>
  <si>
    <t>Graphique 11 : répartition par âge des usagers des bibliothèques en 2023</t>
  </si>
  <si>
    <t>Sources : Observatoire de la lecture publique, DGMIC-DEPS, Ministère de la Culture, 2024 (usagers)</t>
  </si>
  <si>
    <t xml:space="preserve">                 Insee / DEPS, Ministère de la Culture, 2024 (population)</t>
  </si>
  <si>
    <t>Note : les statistiques sur les usagers portent sur 12439 bibliothèques</t>
  </si>
  <si>
    <t xml:space="preserve">Champ : la population de référence est âgée d'au moins 15 ans en France métropolitaine </t>
  </si>
  <si>
    <t>note : le chiffre d'affaires en volume est le chiffre d'affaires des éditeurs déflaté par l'indice des prix à la consommation de livres</t>
  </si>
  <si>
    <t>En %</t>
  </si>
  <si>
    <t>Graphique 12 : répartition des bibliothèques et des libraires par type de territoire en 2023</t>
  </si>
  <si>
    <t xml:space="preserve">Note : les types de territoire sont définis par l'Insee selon la densité de population </t>
  </si>
  <si>
    <t>Source : Atlas, DEPS, Ministère de la Culture, 2024</t>
  </si>
  <si>
    <t>Livre et lecture publique</t>
  </si>
  <si>
    <t>Graphique 9 : répartition de la population de France métropoloitaine âgée d'au moins 15 ans</t>
  </si>
  <si>
    <t xml:space="preserve">selon le nombre de livres imprimés neufs achetés dans l'année (%) </t>
  </si>
  <si>
    <t>total</t>
  </si>
  <si>
    <t>Librairies labellisées</t>
  </si>
  <si>
    <t>Répartition des bibliothèques et des librairies labellisées en comparaison de la population selon le type de territoire en 2023</t>
  </si>
  <si>
    <t>Graphique 12 : répartition des bibliothèques et des libraires labellisées par type de territoire en 2023</t>
  </si>
  <si>
    <t>Unités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</si>
</sst>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0" fontId="1" fillId="0" borderId="5" xfId="0" applyFont="1" applyBorder="1"/>
    <xf numFmtId="9" fontId="1" fillId="0" borderId="0" xfId="1" applyFont="1"/>
    <xf numFmtId="164" fontId="1" fillId="0" borderId="0" xfId="0" applyNumberFormat="1" applyFont="1"/>
    <xf numFmtId="165" fontId="1" fillId="0" borderId="0" xfId="0" applyNumberFormat="1" applyFont="1"/>
    <xf numFmtId="164" fontId="1" fillId="0" borderId="4" xfId="0" applyNumberFormat="1" applyFont="1" applyBorder="1"/>
    <xf numFmtId="1" fontId="1" fillId="0" borderId="2" xfId="0" applyNumberFormat="1" applyFont="1" applyBorder="1"/>
    <xf numFmtId="9" fontId="1" fillId="0" borderId="3" xfId="1" applyFont="1" applyBorder="1"/>
    <xf numFmtId="165" fontId="1" fillId="0" borderId="2" xfId="1" applyNumberFormat="1" applyFont="1" applyBorder="1"/>
    <xf numFmtId="0" fontId="1" fillId="0" borderId="0" xfId="0" applyFont="1" applyFill="1" applyBorder="1"/>
    <xf numFmtId="164" fontId="1" fillId="0" borderId="0" xfId="1" applyNumberFormat="1" applyFont="1"/>
    <xf numFmtId="0" fontId="1" fillId="0" borderId="0" xfId="0" applyFont="1" applyBorder="1"/>
    <xf numFmtId="165" fontId="1" fillId="0" borderId="0" xfId="1" applyNumberFormat="1" applyFont="1" applyBorder="1"/>
    <xf numFmtId="2" fontId="1" fillId="0" borderId="0" xfId="0" applyNumberFormat="1" applyFont="1" applyFill="1" applyBorder="1"/>
    <xf numFmtId="0" fontId="1" fillId="0" borderId="9" xfId="0" applyFont="1" applyBorder="1"/>
    <xf numFmtId="1" fontId="1" fillId="0" borderId="3" xfId="0" applyNumberFormat="1" applyFont="1" applyBorder="1"/>
    <xf numFmtId="165" fontId="1" fillId="0" borderId="3" xfId="1" applyNumberFormat="1" applyFont="1" applyBorder="1"/>
    <xf numFmtId="167" fontId="1" fillId="0" borderId="2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9" fontId="1" fillId="0" borderId="2" xfId="1" applyFont="1" applyBorder="1"/>
    <xf numFmtId="0" fontId="4" fillId="0" borderId="1" xfId="0" applyFont="1" applyFill="1" applyBorder="1"/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/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7" fontId="1" fillId="0" borderId="3" xfId="0" applyNumberFormat="1" applyFont="1" applyBorder="1"/>
    <xf numFmtId="0" fontId="1" fillId="0" borderId="1" xfId="0" applyFont="1" applyBorder="1" applyAlignment="1">
      <alignment horizontal="left"/>
    </xf>
    <xf numFmtId="165" fontId="1" fillId="0" borderId="0" xfId="1" applyNumberFormat="1" applyFont="1" applyFill="1"/>
    <xf numFmtId="165" fontId="8" fillId="0" borderId="0" xfId="1" applyNumberFormat="1" applyFont="1" applyFill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3" applyFont="1"/>
    <xf numFmtId="0" fontId="1" fillId="0" borderId="1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Fill="1"/>
    <xf numFmtId="0" fontId="8" fillId="0" borderId="0" xfId="0" applyFont="1" applyFill="1"/>
  </cellXfs>
  <cellStyles count="4">
    <cellStyle name="Excel Built-in Normal" xfId="2" xr:uid="{5AF6BCF4-322A-488F-8623-3212D9D208C1}"/>
    <cellStyle name="Lien hypertexte" xfId="3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611F1-480E-4D66-B57F-56A7ACC83592}">
  <dimension ref="A1:B14"/>
  <sheetViews>
    <sheetView tabSelected="1" workbookViewId="0"/>
  </sheetViews>
  <sheetFormatPr baseColWidth="10" defaultRowHeight="11.25" x14ac:dyDescent="0.2"/>
  <cols>
    <col min="1" max="16384" width="11.42578125" style="1"/>
  </cols>
  <sheetData>
    <row r="1" spans="1:2" x14ac:dyDescent="0.2">
      <c r="A1" s="48" t="s">
        <v>82</v>
      </c>
    </row>
    <row r="3" spans="1:2" x14ac:dyDescent="0.2">
      <c r="B3" s="49" t="s">
        <v>56</v>
      </c>
    </row>
    <row r="4" spans="1:2" x14ac:dyDescent="0.2">
      <c r="B4" s="49" t="s">
        <v>57</v>
      </c>
    </row>
    <row r="5" spans="1:2" x14ac:dyDescent="0.2">
      <c r="B5" s="49" t="s">
        <v>58</v>
      </c>
    </row>
    <row r="6" spans="1:2" x14ac:dyDescent="0.2">
      <c r="B6" s="49" t="s">
        <v>55</v>
      </c>
    </row>
    <row r="7" spans="1:2" x14ac:dyDescent="0.2">
      <c r="B7" s="49" t="s">
        <v>59</v>
      </c>
    </row>
    <row r="8" spans="1:2" x14ac:dyDescent="0.2">
      <c r="B8" s="49" t="s">
        <v>60</v>
      </c>
    </row>
    <row r="9" spans="1:2" x14ac:dyDescent="0.2">
      <c r="B9" s="49" t="s">
        <v>62</v>
      </c>
    </row>
    <row r="10" spans="1:2" x14ac:dyDescent="0.2">
      <c r="B10" s="49" t="s">
        <v>68</v>
      </c>
    </row>
    <row r="11" spans="1:2" x14ac:dyDescent="0.2">
      <c r="B11" s="49" t="s">
        <v>70</v>
      </c>
    </row>
    <row r="12" spans="1:2" x14ac:dyDescent="0.2">
      <c r="B12" s="49" t="s">
        <v>47</v>
      </c>
    </row>
    <row r="13" spans="1:2" x14ac:dyDescent="0.2">
      <c r="B13" s="49" t="s">
        <v>72</v>
      </c>
    </row>
    <row r="14" spans="1:2" x14ac:dyDescent="0.2">
      <c r="B14" s="49" t="s">
        <v>79</v>
      </c>
    </row>
  </sheetData>
  <hyperlinks>
    <hyperlink ref="B3" location="'graphique 1'!A1" display="Graphique 1 : production éditoriale (nouveautés et nouvelles éditions), 2013-2023" xr:uid="{F5F2038A-3951-410F-81B4-69918CA3BE8D}"/>
    <hyperlink ref="B4" location="'graphique 2'!A1" display="Graphique 2 : production en titres, nouveautés et réimpressions (2013-2023)" xr:uid="{9A4C9C7B-7A14-4D0A-A434-7A43D600B1D2}"/>
    <hyperlink ref="B5" location="'graphique 3'!A1" display="Graphique 3 : tirage moyen global des nouveautés et des réimpressions (2013-2023)" xr:uid="{AAB5D0E3-46FF-4091-AB2E-3DC2076F4066}"/>
    <hyperlink ref="B6" location="'graphique 4'!A1" display="Graphique 4 : nombre d'exemplaires vendus et chiffre d'affaires des éditeurs (2013-2023)" xr:uid="{29BEC77C-EE57-40DD-8D78-7DFB4DD2830A}"/>
    <hyperlink ref="B7" location="'graphique 5'!A1" display="Graphique 5 : part de l'édition numérique dans le chiffre d'affaires des éditeurs (2013-2023)" xr:uid="{01D7C3EB-4C16-4E38-8FCA-1A3E0069B402}"/>
    <hyperlink ref="B8" location="'graphique 6'!A1" display="Graphique 6 : poids du livre de poche dans l'édition (2013-2022)" xr:uid="{C63933B4-FD74-44CB-9C5A-3DA019C1A25F}"/>
    <hyperlink ref="B9" location="'graphique 7'!A1" display="Graphique 7 : indice des prix (2013-2023)" xr:uid="{A750EE7A-499C-4BDE-A622-3E00C408036E}"/>
    <hyperlink ref="B10" location="'graphique 8'!A1" display="Graphique 8 : part de marché du livre d'occasion (2013-2023)" xr:uid="{51CE0811-F769-4DA4-9B04-A3DE3F55D4FE}"/>
    <hyperlink ref="B11" location="'graphique 9'!A1" display="Graphique 9 : nombre de livres imprimés neufs achetés dans l'année (2013-2023)" xr:uid="{7453C320-D091-46E8-943A-C1FCD885D4E4}"/>
    <hyperlink ref="B12" location="'graphique 10'!A1" display="Graphique 10 : parts de marché du livre imprimé neuf par genre" xr:uid="{93C17C07-2BC6-4FBB-89C4-7B60C120A427}"/>
    <hyperlink ref="B13" location="'graphique 11'!A1" display="Graphique 11 : répartition par âge des usagers des bibliothèques en 2023" xr:uid="{00F31B0E-F392-488C-97E5-B46C4272822B}"/>
    <hyperlink ref="B14" location="'graphique 12'!A1" display="Graphique 12 : répartition des bibliothèques et des libraires par type de territoire en 2023" xr:uid="{356014EE-81E9-4593-ACC8-0E0B9AD85124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4942-CD46-4934-A07C-7343B86F8B5B}">
  <dimension ref="A1:L19"/>
  <sheetViews>
    <sheetView workbookViewId="0">
      <selection activeCell="B30" sqref="B30"/>
    </sheetView>
  </sheetViews>
  <sheetFormatPr baseColWidth="10" defaultRowHeight="11.25" x14ac:dyDescent="0.2"/>
  <cols>
    <col min="1" max="16384" width="11.42578125" style="1"/>
  </cols>
  <sheetData>
    <row r="1" spans="1:12" x14ac:dyDescent="0.2">
      <c r="A1" s="48" t="s">
        <v>83</v>
      </c>
      <c r="B1" s="48"/>
    </row>
    <row r="2" spans="1:12" x14ac:dyDescent="0.2">
      <c r="A2" s="51" t="s">
        <v>84</v>
      </c>
      <c r="B2" s="48"/>
    </row>
    <row r="4" spans="1:12" x14ac:dyDescent="0.2">
      <c r="A4" s="5"/>
      <c r="B4" s="43" t="s">
        <v>45</v>
      </c>
      <c r="C4" s="44"/>
      <c r="D4" s="44"/>
      <c r="E4" s="55"/>
      <c r="G4" s="10"/>
    </row>
    <row r="5" spans="1:12" x14ac:dyDescent="0.2">
      <c r="A5" s="4"/>
      <c r="B5" s="40">
        <v>0</v>
      </c>
      <c r="C5" s="4" t="s">
        <v>17</v>
      </c>
      <c r="D5" s="4" t="s">
        <v>18</v>
      </c>
      <c r="E5" s="4" t="s">
        <v>19</v>
      </c>
    </row>
    <row r="6" spans="1:12" x14ac:dyDescent="0.2">
      <c r="A6" s="2">
        <v>2013</v>
      </c>
      <c r="B6" s="28">
        <f>100%-C6-D6-E6</f>
        <v>0.48</v>
      </c>
      <c r="C6" s="18">
        <v>0.25</v>
      </c>
      <c r="D6" s="18">
        <v>0.16</v>
      </c>
      <c r="E6" s="18">
        <v>0.11</v>
      </c>
      <c r="F6" s="10"/>
      <c r="G6" s="41"/>
      <c r="H6" s="56"/>
      <c r="I6" s="56"/>
      <c r="J6" s="56"/>
      <c r="L6" s="14"/>
    </row>
    <row r="7" spans="1:12" x14ac:dyDescent="0.2">
      <c r="A7" s="2">
        <v>2014</v>
      </c>
      <c r="B7" s="28">
        <f t="shared" ref="B7:B16" si="0">100%-C7-D7-E7</f>
        <v>0.48</v>
      </c>
      <c r="C7" s="18">
        <v>0.24</v>
      </c>
      <c r="D7" s="18">
        <v>0.16</v>
      </c>
      <c r="E7" s="18">
        <v>0.12</v>
      </c>
      <c r="F7" s="10"/>
      <c r="G7" s="41"/>
      <c r="H7" s="56"/>
      <c r="I7" s="56"/>
      <c r="J7" s="56"/>
      <c r="L7" s="14"/>
    </row>
    <row r="8" spans="1:12" x14ac:dyDescent="0.2">
      <c r="A8" s="2">
        <v>2015</v>
      </c>
      <c r="B8" s="28">
        <f t="shared" si="0"/>
        <v>0.49</v>
      </c>
      <c r="C8" s="18">
        <v>0.24</v>
      </c>
      <c r="D8" s="18">
        <v>0.14000000000000001</v>
      </c>
      <c r="E8" s="18">
        <v>0.13</v>
      </c>
      <c r="F8" s="10"/>
      <c r="G8" s="42"/>
      <c r="H8" s="57"/>
      <c r="I8" s="57"/>
      <c r="J8" s="57"/>
      <c r="L8" s="14"/>
    </row>
    <row r="9" spans="1:12" x14ac:dyDescent="0.2">
      <c r="A9" s="2">
        <v>2016</v>
      </c>
      <c r="B9" s="28">
        <f t="shared" si="0"/>
        <v>0.48899999999999999</v>
      </c>
      <c r="C9" s="18">
        <v>0.25</v>
      </c>
      <c r="D9" s="18">
        <v>0.14499999999999999</v>
      </c>
      <c r="E9" s="18">
        <v>0.11600000000000001</v>
      </c>
      <c r="F9" s="10"/>
      <c r="G9" s="42"/>
      <c r="H9" s="57"/>
      <c r="I9" s="57"/>
      <c r="J9" s="56"/>
      <c r="L9" s="14"/>
    </row>
    <row r="10" spans="1:12" x14ac:dyDescent="0.2">
      <c r="A10" s="2">
        <v>2017</v>
      </c>
      <c r="B10" s="28">
        <f t="shared" si="0"/>
        <v>0.501</v>
      </c>
      <c r="C10" s="18">
        <v>0.23499999999999999</v>
      </c>
      <c r="D10" s="18">
        <v>0.151</v>
      </c>
      <c r="E10" s="18">
        <v>0.113</v>
      </c>
      <c r="F10" s="10"/>
      <c r="G10" s="10"/>
      <c r="L10" s="14"/>
    </row>
    <row r="11" spans="1:12" x14ac:dyDescent="0.2">
      <c r="A11" s="2">
        <v>2018</v>
      </c>
      <c r="B11" s="28">
        <f t="shared" si="0"/>
        <v>0.51100000000000001</v>
      </c>
      <c r="C11" s="18">
        <v>0.22700000000000001</v>
      </c>
      <c r="D11" s="18">
        <v>0.14399999999999999</v>
      </c>
      <c r="E11" s="18">
        <v>0.11799999999999999</v>
      </c>
      <c r="F11" s="10"/>
      <c r="G11" s="10"/>
      <c r="L11" s="14"/>
    </row>
    <row r="12" spans="1:12" x14ac:dyDescent="0.2">
      <c r="A12" s="2">
        <v>2019</v>
      </c>
      <c r="B12" s="28">
        <f t="shared" si="0"/>
        <v>0.50800000000000001</v>
      </c>
      <c r="C12" s="18">
        <v>0.20599999999999999</v>
      </c>
      <c r="D12" s="18">
        <v>0.16</v>
      </c>
      <c r="E12" s="18">
        <v>0.126</v>
      </c>
      <c r="F12" s="10"/>
      <c r="G12" s="10"/>
      <c r="L12" s="14"/>
    </row>
    <row r="13" spans="1:12" x14ac:dyDescent="0.2">
      <c r="A13" s="2">
        <v>2020</v>
      </c>
      <c r="B13" s="28">
        <f t="shared" si="0"/>
        <v>0.502</v>
      </c>
      <c r="C13" s="18">
        <v>0.248</v>
      </c>
      <c r="D13" s="18">
        <v>0.14699999999999999</v>
      </c>
      <c r="E13" s="18">
        <v>0.10299999999999999</v>
      </c>
      <c r="F13" s="10"/>
      <c r="G13" s="10"/>
      <c r="L13" s="14"/>
    </row>
    <row r="14" spans="1:12" x14ac:dyDescent="0.2">
      <c r="A14" s="2">
        <v>2021</v>
      </c>
      <c r="B14" s="28">
        <f t="shared" si="0"/>
        <v>0.50900000000000001</v>
      </c>
      <c r="C14" s="18">
        <v>0.21</v>
      </c>
      <c r="D14" s="18">
        <v>0.16300000000000001</v>
      </c>
      <c r="E14" s="18">
        <v>0.11799999999999999</v>
      </c>
      <c r="F14" s="10"/>
      <c r="G14" s="10"/>
      <c r="L14" s="14"/>
    </row>
    <row r="15" spans="1:12" x14ac:dyDescent="0.2">
      <c r="A15" s="2">
        <v>2022</v>
      </c>
      <c r="B15" s="28">
        <f t="shared" si="0"/>
        <v>0.53200000000000003</v>
      </c>
      <c r="C15" s="18">
        <v>0.22</v>
      </c>
      <c r="D15" s="18">
        <v>0.129</v>
      </c>
      <c r="E15" s="18">
        <v>0.11899999999999999</v>
      </c>
      <c r="F15" s="10"/>
      <c r="G15" s="10"/>
      <c r="L15" s="14"/>
    </row>
    <row r="16" spans="1:12" x14ac:dyDescent="0.2">
      <c r="A16" s="3">
        <v>2023</v>
      </c>
      <c r="B16" s="26">
        <f t="shared" si="0"/>
        <v>0.53700000000000003</v>
      </c>
      <c r="C16" s="26">
        <v>0.21299999999999999</v>
      </c>
      <c r="D16" s="26">
        <v>0.13500000000000001</v>
      </c>
      <c r="E16" s="26">
        <v>0.115</v>
      </c>
      <c r="F16" s="10"/>
      <c r="G16" s="10"/>
      <c r="L16" s="14"/>
    </row>
    <row r="17" spans="1:5" x14ac:dyDescent="0.2">
      <c r="B17" s="14"/>
      <c r="C17" s="14"/>
      <c r="D17" s="14"/>
      <c r="E17" s="14"/>
    </row>
    <row r="18" spans="1:5" x14ac:dyDescent="0.2">
      <c r="A18" s="1" t="s">
        <v>69</v>
      </c>
    </row>
    <row r="19" spans="1:5" x14ac:dyDescent="0.2">
      <c r="A19" s="1" t="s">
        <v>76</v>
      </c>
    </row>
  </sheetData>
  <mergeCells count="1">
    <mergeCell ref="B4:E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9524-9FAF-40F9-852E-C56F111EAE4B}">
  <dimension ref="A1:I18"/>
  <sheetViews>
    <sheetView workbookViewId="0">
      <selection activeCell="C26" sqref="C26"/>
    </sheetView>
  </sheetViews>
  <sheetFormatPr baseColWidth="10" defaultRowHeight="11.25" x14ac:dyDescent="0.2"/>
  <cols>
    <col min="1" max="16384" width="11.42578125" style="1"/>
  </cols>
  <sheetData>
    <row r="1" spans="1:9" x14ac:dyDescent="0.2">
      <c r="A1" s="48" t="s">
        <v>71</v>
      </c>
    </row>
    <row r="2" spans="1:9" x14ac:dyDescent="0.2">
      <c r="A2" s="51" t="s">
        <v>78</v>
      </c>
    </row>
    <row r="4" spans="1:9" x14ac:dyDescent="0.2">
      <c r="A4" s="5"/>
      <c r="B4" s="4" t="s">
        <v>8</v>
      </c>
      <c r="C4" s="4"/>
      <c r="D4" s="4"/>
      <c r="E4" s="4"/>
    </row>
    <row r="5" spans="1:9" x14ac:dyDescent="0.2">
      <c r="A5" s="3"/>
      <c r="B5" s="3" t="s">
        <v>9</v>
      </c>
      <c r="C5" s="3" t="s">
        <v>10</v>
      </c>
      <c r="D5" s="3" t="s">
        <v>11</v>
      </c>
      <c r="E5" s="3" t="s">
        <v>12</v>
      </c>
    </row>
    <row r="6" spans="1:9" x14ac:dyDescent="0.2">
      <c r="A6" s="2">
        <v>2013</v>
      </c>
      <c r="B6" s="18">
        <v>0.31900000000000001</v>
      </c>
      <c r="C6" s="18">
        <v>0.13</v>
      </c>
      <c r="D6" s="18">
        <v>0.21800000000000003</v>
      </c>
      <c r="E6" s="28">
        <v>0.20599999999999999</v>
      </c>
      <c r="G6" s="10"/>
      <c r="H6" s="10"/>
      <c r="I6" s="10"/>
    </row>
    <row r="7" spans="1:9" x14ac:dyDescent="0.2">
      <c r="A7" s="2">
        <v>2014</v>
      </c>
      <c r="B7" s="18">
        <v>0.33700000000000002</v>
      </c>
      <c r="C7" s="18">
        <v>0.121</v>
      </c>
      <c r="D7" s="18">
        <v>0.224</v>
      </c>
      <c r="E7" s="28">
        <v>0.20099999999999998</v>
      </c>
      <c r="G7" s="10"/>
      <c r="H7" s="10"/>
      <c r="I7" s="10"/>
    </row>
    <row r="8" spans="1:9" x14ac:dyDescent="0.2">
      <c r="A8" s="2">
        <v>2015</v>
      </c>
      <c r="B8" s="18">
        <v>0.34599999999999997</v>
      </c>
      <c r="C8" s="18">
        <v>0.122</v>
      </c>
      <c r="D8" s="18">
        <v>0.22600000000000001</v>
      </c>
      <c r="E8" s="28">
        <v>0.189</v>
      </c>
      <c r="G8" s="10"/>
      <c r="H8" s="10"/>
      <c r="I8" s="10"/>
    </row>
    <row r="9" spans="1:9" x14ac:dyDescent="0.2">
      <c r="A9" s="2">
        <v>2016</v>
      </c>
      <c r="B9" s="18">
        <v>0.35799999999999998</v>
      </c>
      <c r="C9" s="18">
        <v>0.122</v>
      </c>
      <c r="D9" s="18">
        <v>0.22900000000000001</v>
      </c>
      <c r="E9" s="28">
        <v>0.188</v>
      </c>
      <c r="G9" s="10"/>
      <c r="H9" s="10"/>
      <c r="I9" s="10"/>
    </row>
    <row r="10" spans="1:9" x14ac:dyDescent="0.2">
      <c r="A10" s="2">
        <v>2017</v>
      </c>
      <c r="B10" s="18">
        <v>0.36199999999999999</v>
      </c>
      <c r="C10" s="18">
        <v>0.13800000000000001</v>
      </c>
      <c r="D10" s="18">
        <v>0.215</v>
      </c>
      <c r="E10" s="28">
        <v>0.183</v>
      </c>
      <c r="G10" s="10"/>
      <c r="H10" s="10"/>
      <c r="I10" s="10"/>
    </row>
    <row r="11" spans="1:9" x14ac:dyDescent="0.2">
      <c r="A11" s="2">
        <v>2018</v>
      </c>
      <c r="B11" s="18">
        <v>0.36</v>
      </c>
      <c r="C11" s="18">
        <v>0.14299999999999999</v>
      </c>
      <c r="D11" s="18">
        <v>0.22800000000000001</v>
      </c>
      <c r="E11" s="28">
        <v>0.16999999999999998</v>
      </c>
      <c r="G11" s="10"/>
      <c r="H11" s="10"/>
      <c r="I11" s="10"/>
    </row>
    <row r="12" spans="1:9" x14ac:dyDescent="0.2">
      <c r="A12" s="2">
        <v>2019</v>
      </c>
      <c r="B12" s="18">
        <v>0.36099999999999999</v>
      </c>
      <c r="C12" s="18">
        <v>0.15</v>
      </c>
      <c r="D12" s="18">
        <v>0.23400000000000001</v>
      </c>
      <c r="E12" s="28">
        <v>0.155</v>
      </c>
      <c r="G12" s="10"/>
      <c r="H12" s="10"/>
      <c r="I12" s="10"/>
    </row>
    <row r="13" spans="1:9" x14ac:dyDescent="0.2">
      <c r="A13" s="2">
        <v>2020</v>
      </c>
      <c r="B13" s="18">
        <v>0.36899999999999999</v>
      </c>
      <c r="C13" s="18">
        <v>0.17499999999999999</v>
      </c>
      <c r="D13" s="18">
        <v>0.24199999999999999</v>
      </c>
      <c r="E13" s="28">
        <v>0.14700000000000002</v>
      </c>
      <c r="G13" s="10"/>
      <c r="H13" s="10"/>
      <c r="I13" s="10"/>
    </row>
    <row r="14" spans="1:9" x14ac:dyDescent="0.2">
      <c r="A14" s="2">
        <v>2021</v>
      </c>
      <c r="B14" s="18">
        <v>0.33900000000000002</v>
      </c>
      <c r="C14" s="18">
        <v>0.191</v>
      </c>
      <c r="D14" s="18">
        <v>0.23100000000000001</v>
      </c>
      <c r="E14" s="28">
        <v>0.154</v>
      </c>
      <c r="G14" s="10"/>
      <c r="H14" s="10"/>
      <c r="I14" s="10"/>
    </row>
    <row r="15" spans="1:9" x14ac:dyDescent="0.2">
      <c r="A15" s="2">
        <v>2022</v>
      </c>
      <c r="B15" s="18">
        <v>0.33</v>
      </c>
      <c r="C15" s="18">
        <v>0.249</v>
      </c>
      <c r="D15" s="18">
        <v>0.218</v>
      </c>
      <c r="E15" s="28">
        <v>0.13900000000000001</v>
      </c>
      <c r="G15" s="10"/>
      <c r="H15" s="10"/>
      <c r="I15" s="10"/>
    </row>
    <row r="16" spans="1:9" x14ac:dyDescent="0.2">
      <c r="A16" s="3">
        <v>2023</v>
      </c>
      <c r="B16" s="26">
        <v>0.36</v>
      </c>
      <c r="C16" s="26">
        <v>0.23200000000000001</v>
      </c>
      <c r="D16" s="26">
        <v>0.214</v>
      </c>
      <c r="E16" s="29">
        <v>0.13100000000000001</v>
      </c>
      <c r="G16" s="10"/>
      <c r="H16" s="10"/>
      <c r="I16" s="10"/>
    </row>
    <row r="17" spans="1:5" x14ac:dyDescent="0.2">
      <c r="E17" s="14"/>
    </row>
    <row r="18" spans="1:5" x14ac:dyDescent="0.2">
      <c r="A18" s="1" t="s">
        <v>69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118A-04F5-4D8E-A29B-E3EA0BFD7F4D}">
  <dimension ref="A1:C11"/>
  <sheetViews>
    <sheetView workbookViewId="0">
      <selection activeCell="B22" sqref="B22"/>
    </sheetView>
  </sheetViews>
  <sheetFormatPr baseColWidth="10" defaultRowHeight="11.25" x14ac:dyDescent="0.2"/>
  <cols>
    <col min="1" max="16384" width="11.42578125" style="1"/>
  </cols>
  <sheetData>
    <row r="1" spans="1:3" x14ac:dyDescent="0.2">
      <c r="A1" s="48" t="s">
        <v>72</v>
      </c>
    </row>
    <row r="3" spans="1:3" x14ac:dyDescent="0.2">
      <c r="A3" s="1" t="s">
        <v>46</v>
      </c>
    </row>
    <row r="4" spans="1:3" x14ac:dyDescent="0.2">
      <c r="A4" s="4"/>
      <c r="B4" s="31" t="s">
        <v>35</v>
      </c>
      <c r="C4" s="31" t="s">
        <v>34</v>
      </c>
    </row>
    <row r="5" spans="1:3" x14ac:dyDescent="0.2">
      <c r="A5" s="2" t="s">
        <v>36</v>
      </c>
      <c r="B5" s="30">
        <v>0.38505411678539614</v>
      </c>
      <c r="C5" s="30">
        <v>0.17039890332843166</v>
      </c>
    </row>
    <row r="6" spans="1:3" x14ac:dyDescent="0.2">
      <c r="A6" s="2" t="s">
        <v>37</v>
      </c>
      <c r="B6" s="30">
        <v>0.45279318855664308</v>
      </c>
      <c r="C6" s="30">
        <v>0.6142327971158037</v>
      </c>
    </row>
    <row r="7" spans="1:3" x14ac:dyDescent="0.2">
      <c r="A7" s="3" t="s">
        <v>38</v>
      </c>
      <c r="B7" s="17">
        <v>0.16215269465796076</v>
      </c>
      <c r="C7" s="17">
        <v>0.21536829955576459</v>
      </c>
    </row>
    <row r="8" spans="1:3" x14ac:dyDescent="0.2">
      <c r="B8" s="12"/>
      <c r="C8" s="12"/>
    </row>
    <row r="9" spans="1:3" x14ac:dyDescent="0.2">
      <c r="A9" s="1" t="s">
        <v>73</v>
      </c>
    </row>
    <row r="10" spans="1:3" x14ac:dyDescent="0.2">
      <c r="A10" s="1" t="s">
        <v>74</v>
      </c>
    </row>
    <row r="11" spans="1:3" x14ac:dyDescent="0.2">
      <c r="A11" s="19" t="s">
        <v>75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05B2-B2F6-44CE-AC26-1EA5C9EA0201}">
  <dimension ref="A1:H11"/>
  <sheetViews>
    <sheetView workbookViewId="0">
      <selection activeCell="E35" sqref="E35"/>
    </sheetView>
  </sheetViews>
  <sheetFormatPr baseColWidth="10" defaultRowHeight="11.25" x14ac:dyDescent="0.2"/>
  <cols>
    <col min="1" max="1" width="20.7109375" style="1" customWidth="1"/>
    <col min="2" max="16384" width="11.42578125" style="1"/>
  </cols>
  <sheetData>
    <row r="1" spans="1:8" x14ac:dyDescent="0.2">
      <c r="A1" s="48" t="s">
        <v>88</v>
      </c>
    </row>
    <row r="2" spans="1:8" x14ac:dyDescent="0.2">
      <c r="A2" s="51" t="s">
        <v>78</v>
      </c>
    </row>
    <row r="4" spans="1:8" x14ac:dyDescent="0.2">
      <c r="A4" s="32" t="s">
        <v>87</v>
      </c>
      <c r="B4" s="24"/>
      <c r="C4" s="24"/>
      <c r="D4" s="24"/>
      <c r="E4" s="24"/>
      <c r="F4" s="24"/>
      <c r="G4" s="24"/>
      <c r="H4" s="11"/>
    </row>
    <row r="5" spans="1:8" ht="33.75" x14ac:dyDescent="0.2">
      <c r="A5" s="32"/>
      <c r="B5" s="38" t="s">
        <v>25</v>
      </c>
      <c r="C5" s="38" t="s">
        <v>26</v>
      </c>
      <c r="D5" s="38" t="s">
        <v>27</v>
      </c>
      <c r="E5" s="38" t="s">
        <v>28</v>
      </c>
      <c r="F5" s="38" t="s">
        <v>29</v>
      </c>
      <c r="G5" s="38" t="s">
        <v>30</v>
      </c>
      <c r="H5" s="38" t="s">
        <v>31</v>
      </c>
    </row>
    <row r="6" spans="1:8" x14ac:dyDescent="0.2">
      <c r="A6" s="33" t="s">
        <v>33</v>
      </c>
      <c r="B6" s="18">
        <v>0.38</v>
      </c>
      <c r="C6" s="18">
        <v>0.13</v>
      </c>
      <c r="D6" s="18">
        <v>0.06</v>
      </c>
      <c r="E6" s="18">
        <v>0.1</v>
      </c>
      <c r="F6" s="18">
        <v>0.15</v>
      </c>
      <c r="G6" s="18">
        <v>0.15</v>
      </c>
      <c r="H6" s="18">
        <v>0.02</v>
      </c>
    </row>
    <row r="7" spans="1:8" x14ac:dyDescent="0.2">
      <c r="A7" s="33" t="s">
        <v>32</v>
      </c>
      <c r="B7" s="18">
        <v>9.3651179761615175E-2</v>
      </c>
      <c r="C7" s="18">
        <v>4.7676964242276819E-2</v>
      </c>
      <c r="D7" s="18">
        <v>4.7737776696667476E-2</v>
      </c>
      <c r="E7" s="18">
        <v>8.7569934322549253E-2</v>
      </c>
      <c r="F7" s="18">
        <v>0.25383118462661153</v>
      </c>
      <c r="G7" s="18">
        <v>0.37217222087083435</v>
      </c>
      <c r="H7" s="18">
        <v>9.7360739479445388E-2</v>
      </c>
    </row>
    <row r="8" spans="1:8" x14ac:dyDescent="0.2">
      <c r="A8" s="34" t="s">
        <v>86</v>
      </c>
      <c r="B8" s="26">
        <v>0.59099437148217637</v>
      </c>
      <c r="C8" s="26">
        <v>0.27579737335834897</v>
      </c>
      <c r="D8" s="26">
        <v>6.0037523452157598E-2</v>
      </c>
      <c r="E8" s="26">
        <v>1.3133208255159476E-2</v>
      </c>
      <c r="F8" s="26">
        <v>4.878048780487805E-2</v>
      </c>
      <c r="G8" s="26">
        <v>9.3808630393996256E-3</v>
      </c>
      <c r="H8" s="26">
        <v>1.876172607879925E-3</v>
      </c>
    </row>
    <row r="10" spans="1:8" x14ac:dyDescent="0.2">
      <c r="A10" s="1" t="s">
        <v>81</v>
      </c>
    </row>
    <row r="11" spans="1:8" x14ac:dyDescent="0.2">
      <c r="A11" s="1" t="s">
        <v>80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7A8A-2068-46DF-AF5C-07A0BAC0D6DA}">
  <dimension ref="A1:P19"/>
  <sheetViews>
    <sheetView workbookViewId="0">
      <selection activeCell="D15" sqref="D15"/>
    </sheetView>
  </sheetViews>
  <sheetFormatPr baseColWidth="10" defaultRowHeight="11.25" x14ac:dyDescent="0.2"/>
  <cols>
    <col min="1" max="1" width="11.42578125" style="1"/>
    <col min="2" max="2" width="15.5703125" style="1" customWidth="1"/>
    <col min="3" max="16" width="11.42578125" style="1"/>
    <col min="17" max="17" width="13.140625" style="1" bestFit="1" customWidth="1"/>
    <col min="18" max="16384" width="11.42578125" style="1"/>
  </cols>
  <sheetData>
    <row r="1" spans="1:5" x14ac:dyDescent="0.2">
      <c r="A1" s="35" t="s">
        <v>49</v>
      </c>
    </row>
    <row r="2" spans="1:5" x14ac:dyDescent="0.2">
      <c r="A2" s="51" t="s">
        <v>89</v>
      </c>
    </row>
    <row r="4" spans="1:5" x14ac:dyDescent="0.2">
      <c r="A4" s="5"/>
      <c r="B4" s="40" t="s">
        <v>40</v>
      </c>
    </row>
    <row r="5" spans="1:5" x14ac:dyDescent="0.2">
      <c r="A5" s="3"/>
      <c r="B5" s="11" t="s">
        <v>39</v>
      </c>
    </row>
    <row r="6" spans="1:5" x14ac:dyDescent="0.2">
      <c r="A6" s="2">
        <v>2013</v>
      </c>
      <c r="B6" s="2">
        <v>66527</v>
      </c>
    </row>
    <row r="7" spans="1:5" x14ac:dyDescent="0.2">
      <c r="A7" s="2">
        <v>2014</v>
      </c>
      <c r="B7" s="2">
        <v>68187</v>
      </c>
      <c r="C7" s="9"/>
      <c r="E7" s="12"/>
    </row>
    <row r="8" spans="1:5" x14ac:dyDescent="0.2">
      <c r="A8" s="2">
        <v>2015</v>
      </c>
      <c r="B8" s="2">
        <v>67041</v>
      </c>
      <c r="C8" s="9"/>
      <c r="E8" s="12"/>
    </row>
    <row r="9" spans="1:5" x14ac:dyDescent="0.2">
      <c r="A9" s="2">
        <v>2016</v>
      </c>
      <c r="B9" s="2">
        <v>68069</v>
      </c>
      <c r="C9" s="9"/>
      <c r="E9" s="12"/>
    </row>
    <row r="10" spans="1:5" x14ac:dyDescent="0.2">
      <c r="A10" s="2">
        <v>2017</v>
      </c>
      <c r="B10" s="2">
        <v>68199</v>
      </c>
      <c r="C10" s="9"/>
      <c r="E10" s="12"/>
    </row>
    <row r="11" spans="1:5" x14ac:dyDescent="0.2">
      <c r="A11" s="2">
        <v>2018</v>
      </c>
      <c r="B11" s="2">
        <v>67942</v>
      </c>
      <c r="C11" s="9"/>
      <c r="E11" s="12"/>
    </row>
    <row r="12" spans="1:5" x14ac:dyDescent="0.2">
      <c r="A12" s="2">
        <v>2019</v>
      </c>
      <c r="B12" s="2">
        <v>68171</v>
      </c>
      <c r="C12" s="9"/>
      <c r="E12" s="12"/>
    </row>
    <row r="13" spans="1:5" x14ac:dyDescent="0.2">
      <c r="A13" s="2">
        <v>2020</v>
      </c>
      <c r="B13" s="2">
        <v>60541</v>
      </c>
      <c r="C13" s="9"/>
      <c r="E13" s="12"/>
    </row>
    <row r="14" spans="1:5" x14ac:dyDescent="0.2">
      <c r="A14" s="2">
        <v>2021</v>
      </c>
      <c r="B14" s="2">
        <v>68160</v>
      </c>
      <c r="C14" s="9"/>
      <c r="E14" s="12"/>
    </row>
    <row r="15" spans="1:5" x14ac:dyDescent="0.2">
      <c r="A15" s="2">
        <v>2022</v>
      </c>
      <c r="B15" s="2">
        <v>67384</v>
      </c>
      <c r="C15" s="9"/>
      <c r="E15" s="12"/>
    </row>
    <row r="16" spans="1:5" x14ac:dyDescent="0.2">
      <c r="A16" s="3">
        <v>2023</v>
      </c>
      <c r="B16" s="3">
        <v>63565</v>
      </c>
      <c r="C16" s="9"/>
      <c r="E16" s="12"/>
    </row>
    <row r="17" spans="1:16" x14ac:dyDescent="0.2">
      <c r="P17" s="21"/>
    </row>
    <row r="18" spans="1:16" x14ac:dyDescent="0.2">
      <c r="A18" s="1" t="s">
        <v>48</v>
      </c>
      <c r="L18" s="23"/>
      <c r="M18" s="23"/>
    </row>
    <row r="19" spans="1:16" x14ac:dyDescent="0.2">
      <c r="A19" s="1" t="s">
        <v>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579B-5404-458F-A3E0-E4D71A9D29B4}">
  <dimension ref="A1:M18"/>
  <sheetViews>
    <sheetView workbookViewId="0">
      <selection activeCell="C30" sqref="C30"/>
    </sheetView>
  </sheetViews>
  <sheetFormatPr baseColWidth="10" defaultRowHeight="11.25" x14ac:dyDescent="0.2"/>
  <cols>
    <col min="1" max="16384" width="11.42578125" style="1"/>
  </cols>
  <sheetData>
    <row r="1" spans="1:13" x14ac:dyDescent="0.2">
      <c r="A1" s="35" t="s">
        <v>50</v>
      </c>
    </row>
    <row r="2" spans="1:13" x14ac:dyDescent="0.2">
      <c r="A2" s="36" t="s">
        <v>52</v>
      </c>
    </row>
    <row r="4" spans="1:13" x14ac:dyDescent="0.2">
      <c r="A4" s="50" t="s">
        <v>1</v>
      </c>
      <c r="B4" s="50"/>
      <c r="C4" s="50"/>
      <c r="D4" s="50"/>
    </row>
    <row r="5" spans="1:13" x14ac:dyDescent="0.2">
      <c r="A5" s="4"/>
      <c r="B5" s="4" t="s">
        <v>85</v>
      </c>
      <c r="C5" s="4" t="s">
        <v>39</v>
      </c>
      <c r="D5" s="4" t="s">
        <v>41</v>
      </c>
      <c r="G5" s="21"/>
      <c r="K5" s="21"/>
      <c r="M5" s="19"/>
    </row>
    <row r="6" spans="1:13" x14ac:dyDescent="0.2">
      <c r="A6" s="2">
        <v>2013</v>
      </c>
      <c r="B6" s="13">
        <v>100</v>
      </c>
      <c r="C6" s="15">
        <v>100</v>
      </c>
      <c r="D6" s="15">
        <v>100</v>
      </c>
      <c r="G6" s="21"/>
      <c r="I6" s="21"/>
      <c r="K6" s="20"/>
      <c r="L6" s="20"/>
      <c r="M6" s="13"/>
    </row>
    <row r="7" spans="1:13" x14ac:dyDescent="0.2">
      <c r="A7" s="2">
        <v>2014</v>
      </c>
      <c r="B7" s="13">
        <v>102.95546897909597</v>
      </c>
      <c r="C7" s="6">
        <v>93.524099616036381</v>
      </c>
      <c r="D7" s="6">
        <v>111.9533408369999</v>
      </c>
      <c r="G7" s="21"/>
      <c r="I7" s="21"/>
      <c r="K7" s="20"/>
      <c r="L7" s="20"/>
      <c r="M7" s="13"/>
    </row>
    <row r="8" spans="1:13" x14ac:dyDescent="0.2">
      <c r="A8" s="2">
        <v>2015</v>
      </c>
      <c r="B8" s="13">
        <v>111.80930836579951</v>
      </c>
      <c r="C8" s="6">
        <v>94.778952787490084</v>
      </c>
      <c r="D8" s="6">
        <v>128.05689143558786</v>
      </c>
      <c r="G8" s="21"/>
      <c r="I8" s="21"/>
      <c r="K8" s="20"/>
      <c r="L8" s="20"/>
      <c r="M8" s="13"/>
    </row>
    <row r="9" spans="1:13" x14ac:dyDescent="0.2">
      <c r="A9" s="2">
        <v>2016</v>
      </c>
      <c r="B9" s="13">
        <v>108.43073185036236</v>
      </c>
      <c r="C9" s="6">
        <v>101.24627297882837</v>
      </c>
      <c r="D9" s="6">
        <v>115.2849687915686</v>
      </c>
      <c r="G9" s="21"/>
      <c r="I9" s="21"/>
      <c r="K9" s="20"/>
      <c r="L9" s="20"/>
      <c r="M9" s="13"/>
    </row>
    <row r="10" spans="1:13" x14ac:dyDescent="0.2">
      <c r="A10" s="2">
        <v>2017</v>
      </c>
      <c r="B10" s="13">
        <v>109.62150726823342</v>
      </c>
      <c r="C10" s="6">
        <v>101.97129925566828</v>
      </c>
      <c r="D10" s="6">
        <v>116.92008595108973</v>
      </c>
      <c r="G10" s="21"/>
      <c r="I10" s="21"/>
      <c r="K10" s="20"/>
      <c r="L10" s="20"/>
      <c r="M10" s="13"/>
    </row>
    <row r="11" spans="1:13" x14ac:dyDescent="0.2">
      <c r="A11" s="2">
        <v>2018</v>
      </c>
      <c r="B11" s="13">
        <v>111.85015290519878</v>
      </c>
      <c r="C11" s="6">
        <v>96.458525493897341</v>
      </c>
      <c r="D11" s="6">
        <v>126.53432927453187</v>
      </c>
      <c r="G11" s="21"/>
      <c r="I11" s="21"/>
      <c r="K11" s="20"/>
      <c r="L11" s="20"/>
      <c r="M11" s="13"/>
    </row>
    <row r="12" spans="1:13" x14ac:dyDescent="0.2">
      <c r="A12" s="2">
        <v>2019</v>
      </c>
      <c r="B12" s="13">
        <v>112.21042268861798</v>
      </c>
      <c r="C12" s="6">
        <v>95.797850661747361</v>
      </c>
      <c r="D12" s="6">
        <v>127.86861761997339</v>
      </c>
      <c r="G12" s="21"/>
      <c r="I12" s="21"/>
      <c r="K12" s="20"/>
      <c r="L12" s="20"/>
      <c r="M12" s="13"/>
    </row>
    <row r="13" spans="1:13" x14ac:dyDescent="0.2">
      <c r="A13" s="2">
        <v>2020</v>
      </c>
      <c r="B13" s="13">
        <v>101.92911901470403</v>
      </c>
      <c r="C13" s="6">
        <v>81.222248439477468</v>
      </c>
      <c r="D13" s="6">
        <v>121.68423206794229</v>
      </c>
      <c r="G13" s="21"/>
      <c r="I13" s="21"/>
      <c r="K13" s="20"/>
      <c r="L13" s="20"/>
      <c r="M13" s="13"/>
    </row>
    <row r="14" spans="1:13" x14ac:dyDescent="0.2">
      <c r="A14" s="2">
        <v>2021</v>
      </c>
      <c r="B14" s="13">
        <v>114.65795316492816</v>
      </c>
      <c r="C14" s="6">
        <v>85.593856582080264</v>
      </c>
      <c r="D14" s="6">
        <v>142.38616596746138</v>
      </c>
      <c r="G14" s="21"/>
      <c r="I14" s="21"/>
      <c r="K14" s="20"/>
      <c r="L14" s="20"/>
      <c r="M14" s="13"/>
    </row>
    <row r="15" spans="1:13" x14ac:dyDescent="0.2">
      <c r="A15" s="2">
        <v>2022</v>
      </c>
      <c r="B15" s="13">
        <v>116.77663273428008</v>
      </c>
      <c r="C15" s="6">
        <v>83.105600720736177</v>
      </c>
      <c r="D15" s="6">
        <v>148.90003069681777</v>
      </c>
      <c r="G15" s="21"/>
      <c r="I15" s="21"/>
      <c r="K15" s="20"/>
      <c r="L15" s="20"/>
      <c r="M15" s="13"/>
    </row>
    <row r="16" spans="1:13" x14ac:dyDescent="0.2">
      <c r="A16" s="3">
        <v>2023</v>
      </c>
      <c r="B16" s="7">
        <v>109.30103472833144</v>
      </c>
      <c r="C16" s="7">
        <v>78.978528067955125</v>
      </c>
      <c r="D16" s="7">
        <v>138.22981684232067</v>
      </c>
      <c r="G16" s="22"/>
      <c r="I16" s="21"/>
      <c r="K16" s="20"/>
      <c r="L16" s="20"/>
      <c r="M16" s="13"/>
    </row>
    <row r="17" spans="1:9" x14ac:dyDescent="0.2">
      <c r="I17" s="21"/>
    </row>
    <row r="18" spans="1:9" x14ac:dyDescent="0.2">
      <c r="A18" s="1" t="s">
        <v>51</v>
      </c>
    </row>
  </sheetData>
  <mergeCells count="1">
    <mergeCell ref="A4:D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5FE1-68AF-442B-814E-9A64FF1E9A75}">
  <dimension ref="A1:B17"/>
  <sheetViews>
    <sheetView workbookViewId="0">
      <selection activeCell="B25" sqref="B25"/>
    </sheetView>
  </sheetViews>
  <sheetFormatPr baseColWidth="10" defaultRowHeight="11.25" x14ac:dyDescent="0.2"/>
  <cols>
    <col min="1" max="16384" width="11.42578125" style="1"/>
  </cols>
  <sheetData>
    <row r="1" spans="1:2" x14ac:dyDescent="0.2">
      <c r="A1" s="52" t="s">
        <v>53</v>
      </c>
    </row>
    <row r="2" spans="1:2" x14ac:dyDescent="0.2">
      <c r="A2" s="53" t="s">
        <v>54</v>
      </c>
    </row>
    <row r="4" spans="1:2" x14ac:dyDescent="0.2">
      <c r="A4" s="4"/>
      <c r="B4" s="4" t="s">
        <v>42</v>
      </c>
    </row>
    <row r="5" spans="1:2" x14ac:dyDescent="0.2">
      <c r="A5" s="2">
        <v>2013</v>
      </c>
      <c r="B5" s="2">
        <v>5966</v>
      </c>
    </row>
    <row r="6" spans="1:2" x14ac:dyDescent="0.2">
      <c r="A6" s="2">
        <v>2014</v>
      </c>
      <c r="B6" s="2">
        <v>5606</v>
      </c>
    </row>
    <row r="7" spans="1:2" x14ac:dyDescent="0.2">
      <c r="A7" s="2">
        <v>2015</v>
      </c>
      <c r="B7" s="2">
        <v>5017</v>
      </c>
    </row>
    <row r="8" spans="1:2" x14ac:dyDescent="0.2">
      <c r="A8" s="2">
        <v>2016</v>
      </c>
      <c r="B8" s="2">
        <v>5341</v>
      </c>
    </row>
    <row r="9" spans="1:2" x14ac:dyDescent="0.2">
      <c r="A9" s="2">
        <v>2017</v>
      </c>
      <c r="B9" s="2">
        <v>4994</v>
      </c>
    </row>
    <row r="10" spans="1:2" x14ac:dyDescent="0.2">
      <c r="A10" s="2">
        <v>2018</v>
      </c>
      <c r="B10" s="2">
        <v>4732</v>
      </c>
    </row>
    <row r="11" spans="1:2" x14ac:dyDescent="0.2">
      <c r="A11" s="2">
        <v>2019</v>
      </c>
      <c r="B11" s="2">
        <v>4824</v>
      </c>
    </row>
    <row r="12" spans="1:2" x14ac:dyDescent="0.2">
      <c r="A12" s="2">
        <v>2020</v>
      </c>
      <c r="B12" s="2">
        <v>4693</v>
      </c>
    </row>
    <row r="13" spans="1:2" x14ac:dyDescent="0.2">
      <c r="A13" s="2">
        <v>2021</v>
      </c>
      <c r="B13" s="2">
        <v>5061</v>
      </c>
    </row>
    <row r="14" spans="1:2" x14ac:dyDescent="0.2">
      <c r="A14" s="2">
        <v>2022</v>
      </c>
      <c r="B14" s="2">
        <v>4815</v>
      </c>
    </row>
    <row r="15" spans="1:2" x14ac:dyDescent="0.2">
      <c r="A15" s="3">
        <v>2023</v>
      </c>
      <c r="B15" s="3">
        <v>4382</v>
      </c>
    </row>
    <row r="17" spans="1:1" x14ac:dyDescent="0.2">
      <c r="A17" s="1" t="s">
        <v>51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5C23-8DD5-476E-9A12-1B72B609E611}">
  <dimension ref="A1:O19"/>
  <sheetViews>
    <sheetView workbookViewId="0">
      <selection activeCell="C30" sqref="C30"/>
    </sheetView>
  </sheetViews>
  <sheetFormatPr baseColWidth="10" defaultRowHeight="11.25" x14ac:dyDescent="0.2"/>
  <cols>
    <col min="1" max="16384" width="11.42578125" style="1"/>
  </cols>
  <sheetData>
    <row r="1" spans="1:15" x14ac:dyDescent="0.2">
      <c r="A1" s="54" t="s">
        <v>55</v>
      </c>
    </row>
    <row r="4" spans="1:15" ht="33.75" x14ac:dyDescent="0.2">
      <c r="A4" s="4"/>
      <c r="B4" s="38" t="s">
        <v>3</v>
      </c>
      <c r="C4" s="38" t="s">
        <v>2</v>
      </c>
    </row>
    <row r="5" spans="1:15" x14ac:dyDescent="0.2">
      <c r="A5" s="2">
        <v>2013</v>
      </c>
      <c r="B5" s="2">
        <v>426.8</v>
      </c>
      <c r="C5" s="16">
        <v>2923.4017171717173</v>
      </c>
      <c r="H5" s="9"/>
      <c r="M5" s="12"/>
      <c r="O5" s="8"/>
    </row>
    <row r="6" spans="1:15" x14ac:dyDescent="0.2">
      <c r="A6" s="2">
        <v>2014</v>
      </c>
      <c r="B6" s="2">
        <v>421.8</v>
      </c>
      <c r="C6" s="16">
        <v>2874.5790480024148</v>
      </c>
      <c r="H6" s="9"/>
      <c r="M6" s="12"/>
      <c r="O6" s="8"/>
    </row>
    <row r="7" spans="1:15" x14ac:dyDescent="0.2">
      <c r="A7" s="2">
        <v>2015</v>
      </c>
      <c r="B7" s="2">
        <v>436.7</v>
      </c>
      <c r="C7" s="16">
        <v>2872.6256999999996</v>
      </c>
      <c r="H7" s="9"/>
      <c r="M7" s="12"/>
      <c r="O7" s="8"/>
    </row>
    <row r="8" spans="1:15" x14ac:dyDescent="0.2">
      <c r="A8" s="2">
        <v>2016</v>
      </c>
      <c r="B8" s="2">
        <v>434.5</v>
      </c>
      <c r="C8" s="16">
        <v>3063.2426094799075</v>
      </c>
      <c r="H8" s="9"/>
      <c r="M8" s="12"/>
      <c r="O8" s="8"/>
    </row>
    <row r="9" spans="1:15" x14ac:dyDescent="0.2">
      <c r="A9" s="2">
        <v>2017</v>
      </c>
      <c r="B9" s="6">
        <v>430</v>
      </c>
      <c r="C9" s="16">
        <v>3001.8598522659208</v>
      </c>
      <c r="H9" s="9"/>
      <c r="M9" s="12"/>
      <c r="O9" s="8"/>
    </row>
    <row r="10" spans="1:15" x14ac:dyDescent="0.2">
      <c r="A10" s="2">
        <v>2018</v>
      </c>
      <c r="B10" s="2">
        <v>419.2</v>
      </c>
      <c r="C10" s="16">
        <v>2856.4332538736589</v>
      </c>
      <c r="H10" s="9"/>
      <c r="M10" s="12"/>
      <c r="O10" s="8"/>
    </row>
    <row r="11" spans="1:15" x14ac:dyDescent="0.2">
      <c r="A11" s="2">
        <v>2019</v>
      </c>
      <c r="B11" s="2">
        <v>435.1</v>
      </c>
      <c r="C11" s="16">
        <v>2967.7362529457969</v>
      </c>
      <c r="H11" s="9"/>
      <c r="I11" s="9"/>
      <c r="M11" s="12"/>
      <c r="O11" s="8"/>
    </row>
    <row r="12" spans="1:15" x14ac:dyDescent="0.2">
      <c r="A12" s="2">
        <v>2020</v>
      </c>
      <c r="B12" s="2">
        <v>421.6</v>
      </c>
      <c r="C12" s="16">
        <v>2877.5877535101404</v>
      </c>
      <c r="H12" s="9"/>
      <c r="M12" s="12"/>
      <c r="O12" s="8"/>
    </row>
    <row r="13" spans="1:15" x14ac:dyDescent="0.2">
      <c r="A13" s="2">
        <v>2021</v>
      </c>
      <c r="B13" s="2">
        <v>486.1</v>
      </c>
      <c r="C13" s="16">
        <v>3206.4110026104604</v>
      </c>
      <c r="H13" s="9"/>
      <c r="M13" s="12"/>
      <c r="O13" s="8"/>
    </row>
    <row r="14" spans="1:15" x14ac:dyDescent="0.2">
      <c r="A14" s="2">
        <v>2022</v>
      </c>
      <c r="B14" s="2">
        <v>448.5</v>
      </c>
      <c r="C14" s="16">
        <v>2986.9849480804041</v>
      </c>
      <c r="H14" s="9"/>
      <c r="M14" s="12"/>
      <c r="O14" s="8"/>
    </row>
    <row r="15" spans="1:15" x14ac:dyDescent="0.2">
      <c r="A15" s="3">
        <v>2023</v>
      </c>
      <c r="B15" s="3">
        <v>439.7</v>
      </c>
      <c r="C15" s="25">
        <v>2945</v>
      </c>
      <c r="O15" s="8"/>
    </row>
    <row r="16" spans="1:15" x14ac:dyDescent="0.2">
      <c r="C16" s="9"/>
      <c r="O16" s="8"/>
    </row>
    <row r="17" spans="1:12" x14ac:dyDescent="0.2">
      <c r="A17" s="1" t="s">
        <v>65</v>
      </c>
      <c r="G17" s="9"/>
      <c r="L17" s="8"/>
    </row>
    <row r="18" spans="1:12" x14ac:dyDescent="0.2">
      <c r="A18" s="1" t="s">
        <v>64</v>
      </c>
    </row>
    <row r="19" spans="1:12" x14ac:dyDescent="0.2">
      <c r="A19" s="1" t="s">
        <v>77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89CB-3D97-43DE-A159-23D5A1207F0F}">
  <dimension ref="A1:I17"/>
  <sheetViews>
    <sheetView workbookViewId="0">
      <selection activeCell="C23" sqref="C23"/>
    </sheetView>
  </sheetViews>
  <sheetFormatPr baseColWidth="10" defaultRowHeight="11.25" x14ac:dyDescent="0.2"/>
  <cols>
    <col min="1" max="16384" width="11.42578125" style="1"/>
  </cols>
  <sheetData>
    <row r="1" spans="1:9" x14ac:dyDescent="0.2">
      <c r="A1" s="48" t="s">
        <v>59</v>
      </c>
    </row>
    <row r="3" spans="1:9" ht="56.25" x14ac:dyDescent="0.2">
      <c r="A3" s="4"/>
      <c r="B3" s="38" t="s">
        <v>43</v>
      </c>
      <c r="C3" s="38" t="s">
        <v>44</v>
      </c>
      <c r="D3" s="38" t="s">
        <v>22</v>
      </c>
    </row>
    <row r="4" spans="1:9" x14ac:dyDescent="0.2">
      <c r="A4" s="2">
        <v>2013</v>
      </c>
      <c r="B4" s="18">
        <v>3.9188686267212502E-2</v>
      </c>
      <c r="C4" s="18">
        <v>2.5000000000000001E-2</v>
      </c>
      <c r="D4" s="2"/>
      <c r="E4" s="10"/>
    </row>
    <row r="5" spans="1:9" x14ac:dyDescent="0.2">
      <c r="A5" s="2">
        <v>2014</v>
      </c>
      <c r="B5" s="18">
        <v>6.0859728506787329E-2</v>
      </c>
      <c r="C5" s="18">
        <v>2.8000000000000001E-2</v>
      </c>
      <c r="D5" s="2"/>
      <c r="E5" s="10"/>
    </row>
    <row r="6" spans="1:9" x14ac:dyDescent="0.2">
      <c r="A6" s="2">
        <v>2015</v>
      </c>
      <c r="B6" s="18">
        <v>6.1454818147731537E-2</v>
      </c>
      <c r="C6" s="18">
        <v>3.5000000000000003E-2</v>
      </c>
      <c r="D6" s="2">
        <v>100</v>
      </c>
      <c r="E6" s="10"/>
    </row>
    <row r="7" spans="1:9" x14ac:dyDescent="0.2">
      <c r="A7" s="2">
        <v>2016</v>
      </c>
      <c r="B7" s="18">
        <v>8.2487667371388296E-2</v>
      </c>
      <c r="C7" s="18">
        <v>3.7999999999999999E-2</v>
      </c>
      <c r="D7" s="2">
        <v>86.76</v>
      </c>
      <c r="E7" s="10"/>
      <c r="I7" s="10"/>
    </row>
    <row r="8" spans="1:9" x14ac:dyDescent="0.2">
      <c r="A8" s="2">
        <v>2017</v>
      </c>
      <c r="B8" s="18">
        <v>7.2242120343839533E-2</v>
      </c>
      <c r="C8" s="18">
        <v>4.1000000000000002E-2</v>
      </c>
      <c r="D8" s="2">
        <v>85.05</v>
      </c>
      <c r="E8" s="10"/>
      <c r="I8" s="10"/>
    </row>
    <row r="9" spans="1:9" x14ac:dyDescent="0.2">
      <c r="A9" s="2">
        <v>2018</v>
      </c>
      <c r="B9" s="18">
        <v>7.9625468164794003E-2</v>
      </c>
      <c r="C9" s="18">
        <v>4.3999999999999997E-2</v>
      </c>
      <c r="D9" s="2">
        <v>80.92</v>
      </c>
      <c r="E9" s="10"/>
      <c r="I9" s="10"/>
    </row>
    <row r="10" spans="1:9" x14ac:dyDescent="0.2">
      <c r="A10" s="2">
        <v>2019</v>
      </c>
      <c r="B10" s="18">
        <v>8.2786885245901637E-2</v>
      </c>
      <c r="C10" s="18">
        <v>4.5999999999999999E-2</v>
      </c>
      <c r="D10" s="2">
        <v>79.06</v>
      </c>
      <c r="E10" s="10"/>
      <c r="I10" s="10"/>
    </row>
    <row r="11" spans="1:9" x14ac:dyDescent="0.2">
      <c r="A11" s="2">
        <v>2020</v>
      </c>
      <c r="B11" s="18">
        <v>9.6204379562043807E-2</v>
      </c>
      <c r="C11" s="18">
        <v>5.7000000000000002E-2</v>
      </c>
      <c r="D11" s="2">
        <v>78.58</v>
      </c>
      <c r="E11" s="10"/>
      <c r="I11" s="10"/>
    </row>
    <row r="12" spans="1:9" x14ac:dyDescent="0.2">
      <c r="A12" s="2">
        <v>2021</v>
      </c>
      <c r="B12" s="18">
        <v>8.8730107177655074E-2</v>
      </c>
      <c r="C12" s="18">
        <v>0.05</v>
      </c>
      <c r="D12" s="2">
        <v>77.69</v>
      </c>
      <c r="E12" s="10"/>
      <c r="I12" s="10"/>
    </row>
    <row r="13" spans="1:9" x14ac:dyDescent="0.2">
      <c r="A13" s="2">
        <v>2022</v>
      </c>
      <c r="B13" s="18">
        <v>9.7973205084163517E-2</v>
      </c>
      <c r="C13" s="18">
        <v>4.8000000000000001E-2</v>
      </c>
      <c r="D13" s="2">
        <v>74.790000000000006</v>
      </c>
      <c r="E13" s="10"/>
      <c r="I13" s="10"/>
    </row>
    <row r="14" spans="1:9" x14ac:dyDescent="0.2">
      <c r="A14" s="3">
        <v>2023</v>
      </c>
      <c r="B14" s="26">
        <v>9.6095076400679116E-2</v>
      </c>
      <c r="C14" s="26">
        <v>4.9000000000000002E-2</v>
      </c>
      <c r="D14" s="3">
        <v>74.510000000000005</v>
      </c>
      <c r="E14" s="10"/>
      <c r="I14" s="10"/>
    </row>
    <row r="16" spans="1:9" x14ac:dyDescent="0.2">
      <c r="A16" s="1" t="s">
        <v>67</v>
      </c>
    </row>
    <row r="17" spans="1:1" x14ac:dyDescent="0.2">
      <c r="A17" s="1" t="s">
        <v>66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507E-A7E2-48A0-B2B3-F16401C6145B}">
  <dimension ref="A1:E17"/>
  <sheetViews>
    <sheetView workbookViewId="0">
      <selection activeCell="B4" sqref="B4"/>
    </sheetView>
  </sheetViews>
  <sheetFormatPr baseColWidth="10" defaultRowHeight="11.25" x14ac:dyDescent="0.2"/>
  <cols>
    <col min="1" max="16384" width="11.42578125" style="1"/>
  </cols>
  <sheetData>
    <row r="1" spans="1:5" x14ac:dyDescent="0.2">
      <c r="A1" s="48" t="s">
        <v>60</v>
      </c>
    </row>
    <row r="3" spans="1:5" x14ac:dyDescent="0.2">
      <c r="B3" s="1" t="s">
        <v>5</v>
      </c>
    </row>
    <row r="4" spans="1:5" x14ac:dyDescent="0.2">
      <c r="B4" s="1" t="s">
        <v>6</v>
      </c>
    </row>
    <row r="5" spans="1:5" ht="33.75" x14ac:dyDescent="0.2">
      <c r="A5" s="4"/>
      <c r="B5" s="38" t="s">
        <v>21</v>
      </c>
      <c r="C5" s="38" t="s">
        <v>20</v>
      </c>
      <c r="D5" s="38" t="s">
        <v>7</v>
      </c>
      <c r="E5" s="38" t="s">
        <v>4</v>
      </c>
    </row>
    <row r="6" spans="1:5" x14ac:dyDescent="0.2">
      <c r="A6" s="2">
        <v>2013</v>
      </c>
      <c r="B6" s="27">
        <v>0.17199999999999999</v>
      </c>
      <c r="C6" s="27">
        <v>0.22800000000000001</v>
      </c>
      <c r="D6" s="27">
        <v>0.245</v>
      </c>
      <c r="E6" s="27">
        <v>0.13600000000000001</v>
      </c>
    </row>
    <row r="7" spans="1:5" x14ac:dyDescent="0.2">
      <c r="A7" s="2">
        <v>2014</v>
      </c>
      <c r="B7" s="27">
        <v>0.19400000000000001</v>
      </c>
      <c r="C7" s="27">
        <v>0.223</v>
      </c>
      <c r="D7" s="27">
        <v>0.249</v>
      </c>
      <c r="E7" s="27">
        <v>0.13700000000000001</v>
      </c>
    </row>
    <row r="8" spans="1:5" x14ac:dyDescent="0.2">
      <c r="A8" s="2">
        <v>2015</v>
      </c>
      <c r="B8" s="27">
        <v>0.192</v>
      </c>
      <c r="C8" s="27">
        <v>0.23300000000000001</v>
      </c>
      <c r="D8" s="27">
        <v>0.24</v>
      </c>
      <c r="E8" s="27">
        <v>0.13900000000000001</v>
      </c>
    </row>
    <row r="9" spans="1:5" x14ac:dyDescent="0.2">
      <c r="A9" s="2">
        <v>2016</v>
      </c>
      <c r="B9" s="27">
        <v>0.221</v>
      </c>
      <c r="C9" s="27">
        <v>0.254</v>
      </c>
      <c r="D9" s="27">
        <v>0.26900000000000002</v>
      </c>
      <c r="E9" s="27">
        <v>0.13700000000000001</v>
      </c>
    </row>
    <row r="10" spans="1:5" x14ac:dyDescent="0.2">
      <c r="A10" s="2">
        <v>2017</v>
      </c>
      <c r="B10" s="27">
        <v>0.20100000000000001</v>
      </c>
      <c r="C10" s="27">
        <v>0.249</v>
      </c>
      <c r="D10" s="27">
        <v>0.27100000000000002</v>
      </c>
      <c r="E10" s="27">
        <v>0.14299999999999999</v>
      </c>
    </row>
    <row r="11" spans="1:5" x14ac:dyDescent="0.2">
      <c r="A11" s="2">
        <v>2018</v>
      </c>
      <c r="B11" s="27">
        <v>0.19900000000000001</v>
      </c>
      <c r="C11" s="27">
        <v>0.24199999999999999</v>
      </c>
      <c r="D11" s="27">
        <v>0.27400000000000002</v>
      </c>
      <c r="E11" s="27">
        <v>0.14899999999999999</v>
      </c>
    </row>
    <row r="12" spans="1:5" x14ac:dyDescent="0.2">
      <c r="A12" s="2">
        <v>2019</v>
      </c>
      <c r="B12" s="27">
        <v>0.21</v>
      </c>
      <c r="C12" s="27">
        <v>0.23200000000000001</v>
      </c>
      <c r="D12" s="27">
        <v>0.27</v>
      </c>
      <c r="E12" s="27">
        <v>0.14499999999999999</v>
      </c>
    </row>
    <row r="13" spans="1:5" x14ac:dyDescent="0.2">
      <c r="A13" s="2">
        <v>2020</v>
      </c>
      <c r="B13" s="27">
        <v>0.20899999999999999</v>
      </c>
      <c r="C13" s="27">
        <v>0.23699999999999999</v>
      </c>
      <c r="D13" s="27">
        <v>0.255</v>
      </c>
      <c r="E13" s="27">
        <v>0.14099999999999999</v>
      </c>
    </row>
    <row r="14" spans="1:5" x14ac:dyDescent="0.2">
      <c r="A14" s="2">
        <v>2021</v>
      </c>
      <c r="B14" s="27">
        <v>0.20399999999999999</v>
      </c>
      <c r="C14" s="27">
        <v>0.23599999999999999</v>
      </c>
      <c r="D14" s="27">
        <v>0.25</v>
      </c>
      <c r="E14" s="27">
        <v>0.14399999999999999</v>
      </c>
    </row>
    <row r="15" spans="1:5" x14ac:dyDescent="0.2">
      <c r="A15" s="3">
        <v>2022</v>
      </c>
      <c r="B15" s="39">
        <v>0.24399999999999999</v>
      </c>
      <c r="C15" s="39">
        <v>0.25</v>
      </c>
      <c r="D15" s="39">
        <v>0.26100000000000001</v>
      </c>
      <c r="E15" s="39">
        <v>0.151</v>
      </c>
    </row>
    <row r="17" spans="1:1" x14ac:dyDescent="0.2">
      <c r="A17" s="1" t="s">
        <v>61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A515-8D53-401D-80B9-7B23E15217AB}">
  <dimension ref="A1:J17"/>
  <sheetViews>
    <sheetView workbookViewId="0">
      <selection activeCell="C21" sqref="C21"/>
    </sheetView>
  </sheetViews>
  <sheetFormatPr baseColWidth="10" defaultRowHeight="11.25" x14ac:dyDescent="0.2"/>
  <cols>
    <col min="1" max="16384" width="11.42578125" style="1"/>
  </cols>
  <sheetData>
    <row r="1" spans="1:10" x14ac:dyDescent="0.2">
      <c r="A1" s="48" t="s">
        <v>62</v>
      </c>
    </row>
    <row r="3" spans="1:10" ht="37.5" customHeight="1" x14ac:dyDescent="0.2">
      <c r="A3" s="5"/>
      <c r="B3" s="45" t="s">
        <v>13</v>
      </c>
      <c r="C3" s="46"/>
      <c r="D3" s="47"/>
    </row>
    <row r="4" spans="1:10" ht="33.75" x14ac:dyDescent="0.2">
      <c r="A4" s="3"/>
      <c r="B4" s="37" t="s">
        <v>16</v>
      </c>
      <c r="C4" s="37" t="s">
        <v>14</v>
      </c>
      <c r="D4" s="37" t="s">
        <v>15</v>
      </c>
    </row>
    <row r="5" spans="1:10" x14ac:dyDescent="0.2">
      <c r="A5" s="2">
        <v>2013</v>
      </c>
      <c r="B5" s="2">
        <v>98.89</v>
      </c>
      <c r="C5" s="2">
        <v>99</v>
      </c>
      <c r="D5" s="2">
        <v>97.64</v>
      </c>
      <c r="J5" s="8"/>
    </row>
    <row r="6" spans="1:10" x14ac:dyDescent="0.2">
      <c r="A6" s="2">
        <v>2014</v>
      </c>
      <c r="B6" s="2">
        <v>99.53</v>
      </c>
      <c r="C6" s="2">
        <v>99.37</v>
      </c>
      <c r="D6" s="2">
        <v>99</v>
      </c>
      <c r="J6" s="8"/>
    </row>
    <row r="7" spans="1:10" x14ac:dyDescent="0.2">
      <c r="A7" s="2">
        <v>2015</v>
      </c>
      <c r="B7" s="2">
        <v>100</v>
      </c>
      <c r="C7" s="2">
        <v>100</v>
      </c>
      <c r="D7" s="2">
        <v>100</v>
      </c>
      <c r="J7" s="8"/>
    </row>
    <row r="8" spans="1:10" x14ac:dyDescent="0.2">
      <c r="A8" s="2">
        <v>2016</v>
      </c>
      <c r="B8" s="2">
        <v>100.45</v>
      </c>
      <c r="C8" s="2">
        <v>99.79</v>
      </c>
      <c r="D8" s="2">
        <v>100.56</v>
      </c>
      <c r="J8" s="8"/>
    </row>
    <row r="9" spans="1:10" x14ac:dyDescent="0.2">
      <c r="A9" s="2">
        <v>2017</v>
      </c>
      <c r="B9" s="2">
        <v>101.06</v>
      </c>
      <c r="C9" s="2">
        <v>100.18</v>
      </c>
      <c r="D9" s="2">
        <v>101.83</v>
      </c>
      <c r="J9" s="8"/>
    </row>
    <row r="10" spans="1:10" x14ac:dyDescent="0.2">
      <c r="A10" s="2">
        <v>2018</v>
      </c>
      <c r="B10" s="2">
        <v>102.27</v>
      </c>
      <c r="C10" s="2">
        <v>100.68</v>
      </c>
      <c r="D10" s="2">
        <v>102.94</v>
      </c>
      <c r="J10" s="8"/>
    </row>
    <row r="11" spans="1:10" x14ac:dyDescent="0.2">
      <c r="A11" s="2">
        <v>2019</v>
      </c>
      <c r="B11" s="2">
        <v>103.34</v>
      </c>
      <c r="C11" s="2">
        <v>101.84</v>
      </c>
      <c r="D11" s="2">
        <v>105.09</v>
      </c>
      <c r="J11" s="8"/>
    </row>
    <row r="12" spans="1:10" x14ac:dyDescent="0.2">
      <c r="A12" s="2">
        <v>2020</v>
      </c>
      <c r="B12" s="2">
        <v>104.42</v>
      </c>
      <c r="C12" s="2">
        <v>102.56</v>
      </c>
      <c r="D12" s="2">
        <v>106.2</v>
      </c>
      <c r="J12" s="8"/>
    </row>
    <row r="13" spans="1:10" x14ac:dyDescent="0.2">
      <c r="A13" s="2">
        <v>2021</v>
      </c>
      <c r="B13" s="2">
        <v>105.39</v>
      </c>
      <c r="C13" s="2">
        <v>103.43</v>
      </c>
      <c r="D13" s="2">
        <v>106.85</v>
      </c>
      <c r="J13" s="8"/>
    </row>
    <row r="14" spans="1:10" x14ac:dyDescent="0.2">
      <c r="A14" s="2">
        <v>2022</v>
      </c>
      <c r="B14" s="2">
        <v>109.19</v>
      </c>
      <c r="C14" s="2">
        <v>104.97</v>
      </c>
      <c r="D14" s="2">
        <v>108.04</v>
      </c>
      <c r="J14" s="8"/>
    </row>
    <row r="15" spans="1:10" x14ac:dyDescent="0.2">
      <c r="A15" s="3">
        <v>2023</v>
      </c>
      <c r="B15" s="3">
        <v>114.47</v>
      </c>
      <c r="C15" s="3">
        <v>107.71</v>
      </c>
      <c r="D15" s="3">
        <v>111.45</v>
      </c>
      <c r="J15" s="8"/>
    </row>
    <row r="17" spans="1:1" x14ac:dyDescent="0.2">
      <c r="A17" s="1" t="s">
        <v>63</v>
      </c>
    </row>
  </sheetData>
  <mergeCells count="1">
    <mergeCell ref="B3:D3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475D-5636-4F5E-B21C-E2230C09C308}">
  <dimension ref="A1:F16"/>
  <sheetViews>
    <sheetView workbookViewId="0">
      <selection activeCell="C22" sqref="C22"/>
    </sheetView>
  </sheetViews>
  <sheetFormatPr baseColWidth="10" defaultRowHeight="11.25" x14ac:dyDescent="0.2"/>
  <cols>
    <col min="1" max="16384" width="11.42578125" style="1"/>
  </cols>
  <sheetData>
    <row r="1" spans="1:6" x14ac:dyDescent="0.2">
      <c r="A1" s="48" t="s">
        <v>68</v>
      </c>
    </row>
    <row r="3" spans="1:6" ht="78.75" x14ac:dyDescent="0.2">
      <c r="A3" s="4"/>
      <c r="B3" s="38" t="s">
        <v>23</v>
      </c>
      <c r="C3" s="38" t="s">
        <v>24</v>
      </c>
    </row>
    <row r="4" spans="1:6" x14ac:dyDescent="0.2">
      <c r="A4" s="2">
        <v>2013</v>
      </c>
      <c r="B4" s="18">
        <v>0.13569321533923304</v>
      </c>
      <c r="C4" s="18">
        <v>0.1</v>
      </c>
      <c r="D4" s="10"/>
      <c r="F4" s="10"/>
    </row>
    <row r="5" spans="1:6" x14ac:dyDescent="0.2">
      <c r="A5" s="2">
        <v>2014</v>
      </c>
      <c r="B5" s="18">
        <v>0.14083983649201043</v>
      </c>
      <c r="C5" s="18">
        <v>0.1</v>
      </c>
      <c r="D5" s="10"/>
      <c r="F5" s="10"/>
    </row>
    <row r="6" spans="1:6" x14ac:dyDescent="0.2">
      <c r="A6" s="2">
        <v>2015</v>
      </c>
      <c r="B6" s="18">
        <v>0.14358415121773899</v>
      </c>
      <c r="C6" s="18">
        <v>0.115</v>
      </c>
      <c r="D6" s="10"/>
      <c r="F6" s="10"/>
    </row>
    <row r="7" spans="1:6" x14ac:dyDescent="0.2">
      <c r="A7" s="2">
        <v>2016</v>
      </c>
      <c r="B7" s="18">
        <v>0.154</v>
      </c>
      <c r="C7" s="18">
        <v>0.115</v>
      </c>
      <c r="D7" s="10"/>
      <c r="F7" s="10"/>
    </row>
    <row r="8" spans="1:6" x14ac:dyDescent="0.2">
      <c r="A8" s="2">
        <v>2017</v>
      </c>
      <c r="B8" s="18">
        <v>0.157</v>
      </c>
      <c r="C8" s="18">
        <v>0.11700000000000001</v>
      </c>
      <c r="D8" s="10"/>
      <c r="F8" s="10"/>
    </row>
    <row r="9" spans="1:6" x14ac:dyDescent="0.2">
      <c r="A9" s="2">
        <v>2018</v>
      </c>
      <c r="B9" s="18">
        <v>0.161</v>
      </c>
      <c r="C9" s="18">
        <v>0.11899999999999999</v>
      </c>
      <c r="D9" s="10"/>
      <c r="F9" s="10"/>
    </row>
    <row r="10" spans="1:6" x14ac:dyDescent="0.2">
      <c r="A10" s="2">
        <v>2019</v>
      </c>
      <c r="B10" s="18">
        <v>0.16500000000000001</v>
      </c>
      <c r="C10" s="18">
        <v>0.124</v>
      </c>
      <c r="D10" s="10"/>
      <c r="F10" s="10"/>
    </row>
    <row r="11" spans="1:6" x14ac:dyDescent="0.2">
      <c r="A11" s="2">
        <v>2020</v>
      </c>
      <c r="B11" s="18">
        <v>0.16300000000000001</v>
      </c>
      <c r="C11" s="18">
        <v>0.1</v>
      </c>
      <c r="D11" s="10"/>
      <c r="F11" s="10"/>
    </row>
    <row r="12" spans="1:6" x14ac:dyDescent="0.2">
      <c r="A12" s="2">
        <v>2021</v>
      </c>
      <c r="B12" s="18">
        <v>0.158</v>
      </c>
      <c r="C12" s="18">
        <v>0.126</v>
      </c>
      <c r="D12" s="10"/>
      <c r="F12" s="10"/>
    </row>
    <row r="13" spans="1:6" x14ac:dyDescent="0.2">
      <c r="A13" s="2">
        <v>2022</v>
      </c>
      <c r="B13" s="18">
        <v>0.16300000000000001</v>
      </c>
      <c r="C13" s="18">
        <v>0.13800000000000001</v>
      </c>
      <c r="D13" s="10"/>
      <c r="F13" s="10"/>
    </row>
    <row r="14" spans="1:6" x14ac:dyDescent="0.2">
      <c r="A14" s="3">
        <v>2023</v>
      </c>
      <c r="B14" s="26">
        <v>0.182</v>
      </c>
      <c r="C14" s="26">
        <v>0.13800000000000001</v>
      </c>
      <c r="D14" s="10"/>
      <c r="F14" s="10"/>
    </row>
    <row r="16" spans="1:6" x14ac:dyDescent="0.2">
      <c r="A16" s="1" t="s">
        <v>69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  <vt:lpstr>graphique 11</vt:lpstr>
      <vt:lpstr>graphique 12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BAUDE John</dc:creator>
  <cp:lastModifiedBy>BAUCHAT Barbara</cp:lastModifiedBy>
  <dcterms:created xsi:type="dcterms:W3CDTF">2024-09-06T09:21:58Z</dcterms:created>
  <dcterms:modified xsi:type="dcterms:W3CDTF">2025-04-24T08:56:21Z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2024-11-29T10:30:54Z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632a8811-d6b3-4ed3-9d1b-81945378cb31</vt:lpwstr>
  </property>
  <property fmtid="{D5CDD505-2E9C-101B-9397-08002B2CF9AE}" pid="8" name="MSIP_Label_37f782e2-1048-4ae6-8561-ea50d7047004_ContentBits">
    <vt:lpwstr>2</vt:lpwstr>
  </property>
</Properties>
</file>