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E491ADB7-AA67-4A5F-B0FB-A00AFADB39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mmaire" sheetId="1" r:id="rId1"/>
    <sheet name="Graphique 1 " sheetId="19" r:id="rId2"/>
    <sheet name="Graphique 2" sheetId="17" r:id="rId3"/>
    <sheet name="Graphique 3" sheetId="20" r:id="rId4"/>
    <sheet name="Graphique 4" sheetId="21" r:id="rId5"/>
    <sheet name="Graphique 5" sheetId="22" r:id="rId6"/>
    <sheet name="Graphique 6" sheetId="27" r:id="rId7"/>
    <sheet name="Graphique 7" sheetId="28" r:id="rId8"/>
    <sheet name="Graphique 8" sheetId="13" r:id="rId9"/>
    <sheet name="Graphique 9" sheetId="2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1" l="1"/>
  <c r="D3" i="21" s="1"/>
  <c r="E3" i="21" s="1"/>
  <c r="F3" i="21" s="1"/>
  <c r="G3" i="21" s="1"/>
  <c r="H3" i="21" s="1"/>
  <c r="I3" i="21" s="1"/>
  <c r="J3" i="21" s="1"/>
  <c r="K3" i="21" s="1"/>
  <c r="L3" i="21" s="1"/>
</calcChain>
</file>

<file path=xl/sharedStrings.xml><?xml version="1.0" encoding="utf-8"?>
<sst xmlns="http://schemas.openxmlformats.org/spreadsheetml/2006/main" count="96" uniqueCount="80">
  <si>
    <t>Etats-Unis</t>
  </si>
  <si>
    <t>Autres</t>
  </si>
  <si>
    <t>proportion d'habitués</t>
  </si>
  <si>
    <t>Nombre de films agréés</t>
  </si>
  <si>
    <t>français</t>
  </si>
  <si>
    <t>étrangers</t>
  </si>
  <si>
    <t xml:space="preserve">Graphique 4 : Proportion de films d'initiative française d'un coût supérieur à 7 millions d'euros 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</si>
  <si>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</si>
  <si>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</si>
  <si>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</si>
  <si>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</si>
  <si>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</si>
  <si>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</si>
  <si>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</si>
  <si>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</si>
  <si>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</si>
  <si>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</si>
  <si>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proportion</t>
  </si>
  <si>
    <t>Graphique 5 : Nombre d'entrées par film en première exclusivité selon la nationalité du film</t>
  </si>
  <si>
    <t>France</t>
  </si>
  <si>
    <t>Europe</t>
  </si>
  <si>
    <t>(en milliers)</t>
  </si>
  <si>
    <t>(en %)</t>
  </si>
  <si>
    <t>Graphique 8 : Fréquentation totale</t>
  </si>
  <si>
    <t>fréquentation</t>
  </si>
  <si>
    <t>totale</t>
  </si>
  <si>
    <t>(millions d'entrées)</t>
  </si>
  <si>
    <t>Source : CNC - Vertigo, enquête Cinexpert / Deps, Ministère de la Culture, 2023</t>
  </si>
  <si>
    <t>nombre moyen d'entrées</t>
  </si>
  <si>
    <t>Définition : un habitué se rend au cinéma au moins une fois par mois</t>
  </si>
  <si>
    <t>Graphique 9 : Proportion de spectateurs habitués et nombre moyen d'entrées des habitués</t>
  </si>
  <si>
    <t>apports des</t>
  </si>
  <si>
    <t>chaînes TV</t>
  </si>
  <si>
    <t xml:space="preserve">sociétés mandatées </t>
  </si>
  <si>
    <t xml:space="preserve">pour l'achat de droits dans les circuits de distribution </t>
  </si>
  <si>
    <t xml:space="preserve">total des </t>
  </si>
  <si>
    <t>financements</t>
  </si>
  <si>
    <t>ayant reçu l'agrément de production</t>
  </si>
  <si>
    <t xml:space="preserve">Définition : à la différence de l'agrément d'investissement, l'agrément de production est obligatoire et délivré une fois le film réalisé </t>
  </si>
  <si>
    <t>Définition : les films d'initiative française sont les films 100 % français ou les coproductions majoritairement françaises.</t>
  </si>
  <si>
    <t>Graphique 3 : Financements effectifs par film d'initiative française ayant reçu l'agrément de production</t>
  </si>
  <si>
    <t>Source : CNC / Deps, Ministère de la Culture, 2024</t>
  </si>
  <si>
    <t>(millions d'euros constants de 2023)</t>
  </si>
  <si>
    <t>et investissements étrangers par film agréé de coopération internationale</t>
  </si>
  <si>
    <t>totaux</t>
  </si>
  <si>
    <t xml:space="preserve">financements </t>
  </si>
  <si>
    <t>tendance 2013-2023</t>
  </si>
  <si>
    <t xml:space="preserve">Définition : l'Europe inclut le Royaume-Uni et la Suisse mais exclut la France dont la statistique est présentée par ailleurs    </t>
  </si>
  <si>
    <t>américain</t>
  </si>
  <si>
    <t>européen</t>
  </si>
  <si>
    <t>américains</t>
  </si>
  <si>
    <t>européens</t>
  </si>
  <si>
    <t>S1</t>
  </si>
  <si>
    <t>S2</t>
  </si>
  <si>
    <t>S3</t>
  </si>
  <si>
    <t>S4</t>
  </si>
  <si>
    <t>S5</t>
  </si>
  <si>
    <t>S6</t>
  </si>
  <si>
    <t>S7</t>
  </si>
  <si>
    <t>selon la semaine de projection et la nationalité du film</t>
  </si>
  <si>
    <t xml:space="preserve">Définition : les films français concernent uniquement les films agréés par le CNC   </t>
  </si>
  <si>
    <t xml:space="preserve">Définition : les films européens n'incluent pas les films français présentés par ailleurs    </t>
  </si>
  <si>
    <t xml:space="preserve">Définition : les films européens incluent les films britannniques et suisses mais non les films français présentés par ailleurs    </t>
  </si>
  <si>
    <t>Source : CNC, 2024</t>
  </si>
  <si>
    <t>Graphique 1 : Nombre de films agréés et part des films intégralement français</t>
  </si>
  <si>
    <t>Graphique 2 : Investissements français et étrangers par film agréé</t>
  </si>
  <si>
    <t>Graphique 6 : Nombre moyen d'établissements par film en première exclusivité et en première semaine selon la nationalité du film</t>
  </si>
  <si>
    <t>Graphique 7 : Nombre moyen de séances par film en première exclusivité et par établissement selon la semaine de projection et la nationalité du film</t>
  </si>
  <si>
    <t>ne pas supprimer les doubles échelles avec axe secondaire sur le graphique</t>
  </si>
  <si>
    <t>Cinéma</t>
  </si>
  <si>
    <t>Unités et %</t>
  </si>
  <si>
    <t>Part des films intégralement français (en %)</t>
  </si>
  <si>
    <t>Graphique 2 : Investissements totaux ou français par film agréé</t>
  </si>
  <si>
    <t>Graphique 3 : Financements effectifs par film d'initative française</t>
  </si>
  <si>
    <t>Graphique 4 : Proportion de films d'initiative française d'un coût supérieur à 7 millions d'euros</t>
  </si>
  <si>
    <t>Unités</t>
  </si>
  <si>
    <t>Graphique 7 : Nombre moyen de séances par film en première exclusivité et par établissement</t>
  </si>
  <si>
    <t>Graphique 9 : Proportion de spectateurs habitués (%) et nombre moyen d'entrées des habitués</t>
  </si>
  <si>
    <t>% et unités</t>
  </si>
  <si>
    <t>unités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</si>
</sst>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\ [$€-1]_-;\-* #,##0.00\ [$€-1]_-;_-* \-??\ [$€-1]_-"/>
    <numFmt numFmtId="166" formatCode="#,##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MS Sans Serif"/>
    </font>
    <font>
      <sz val="9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sz val="11"/>
      <color rgb="FFFF000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165" fontId="2" fillId="0" borderId="0" applyFill="0" applyBorder="0" applyAlignment="0" applyProtection="0"/>
    <xf numFmtId="0" fontId="9" fillId="0" borderId="0"/>
    <xf numFmtId="0" fontId="12" fillId="0" borderId="0" applyNumberFormat="0" applyFill="0" applyBorder="0" applyAlignment="0" applyProtection="0">
      <alignment vertical="top"/>
      <protection locked="0"/>
    </xf>
    <xf numFmtId="40" fontId="11" fillId="0" borderId="0" applyFont="0" applyFill="0" applyBorder="0" applyAlignment="0" applyProtection="0"/>
    <xf numFmtId="0" fontId="10" fillId="0" borderId="0"/>
    <xf numFmtId="0" fontId="11" fillId="0" borderId="0"/>
  </cellStyleXfs>
  <cellXfs count="57">
    <xf numFmtId="0" fontId="0" fillId="0" borderId="0" xfId="0"/>
    <xf numFmtId="0" fontId="3" fillId="0" borderId="0" xfId="0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5" fillId="0" borderId="0" xfId="0" applyFont="1"/>
    <xf numFmtId="0" fontId="3" fillId="0" borderId="2" xfId="0" applyFont="1" applyBorder="1"/>
    <xf numFmtId="0" fontId="6" fillId="0" borderId="0" xfId="0" applyFont="1" applyFill="1" applyBorder="1" applyAlignment="1">
      <alignment vertical="center"/>
    </xf>
    <xf numFmtId="0" fontId="3" fillId="0" borderId="3" xfId="0" applyFont="1" applyBorder="1"/>
    <xf numFmtId="0" fontId="3" fillId="0" borderId="5" xfId="0" applyFont="1" applyBorder="1"/>
    <xf numFmtId="1" fontId="7" fillId="0" borderId="4" xfId="0" applyNumberFormat="1" applyFont="1" applyFill="1" applyBorder="1" applyAlignment="1">
      <alignment vertical="center"/>
    </xf>
    <xf numFmtId="1" fontId="7" fillId="0" borderId="6" xfId="0" applyNumberFormat="1" applyFont="1" applyFill="1" applyBorder="1" applyAlignment="1">
      <alignment vertical="center"/>
    </xf>
    <xf numFmtId="164" fontId="3" fillId="0" borderId="1" xfId="0" applyNumberFormat="1" applyFont="1" applyBorder="1"/>
    <xf numFmtId="164" fontId="3" fillId="0" borderId="2" xfId="0" applyNumberFormat="1" applyFont="1" applyBorder="1"/>
    <xf numFmtId="1" fontId="3" fillId="0" borderId="1" xfId="0" applyNumberFormat="1" applyFont="1" applyBorder="1"/>
    <xf numFmtId="1" fontId="3" fillId="0" borderId="2" xfId="0" applyNumberFormat="1" applyFont="1" applyBorder="1"/>
    <xf numFmtId="0" fontId="0" fillId="0" borderId="5" xfId="0" applyBorder="1"/>
    <xf numFmtId="0" fontId="7" fillId="0" borderId="7" xfId="0" applyFont="1" applyBorder="1" applyAlignment="1">
      <alignment vertical="center"/>
    </xf>
    <xf numFmtId="164" fontId="14" fillId="0" borderId="2" xfId="0" applyNumberFormat="1" applyFont="1" applyBorder="1"/>
    <xf numFmtId="0" fontId="13" fillId="2" borderId="5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justify"/>
    </xf>
    <xf numFmtId="0" fontId="14" fillId="0" borderId="0" xfId="0" applyFont="1"/>
    <xf numFmtId="164" fontId="6" fillId="0" borderId="6" xfId="0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164" fontId="6" fillId="0" borderId="4" xfId="0" applyNumberFormat="1" applyFont="1" applyFill="1" applyBorder="1" applyAlignment="1">
      <alignment vertical="center"/>
    </xf>
    <xf numFmtId="0" fontId="13" fillId="0" borderId="0" xfId="0" applyFont="1" applyAlignment="1">
      <alignment horizontal="left" readingOrder="1"/>
    </xf>
    <xf numFmtId="164" fontId="3" fillId="0" borderId="0" xfId="0" applyNumberFormat="1" applyFont="1"/>
    <xf numFmtId="0" fontId="5" fillId="0" borderId="5" xfId="0" applyFont="1" applyBorder="1"/>
    <xf numFmtId="164" fontId="14" fillId="0" borderId="5" xfId="0" applyNumberFormat="1" applyFont="1" applyBorder="1"/>
    <xf numFmtId="0" fontId="3" fillId="0" borderId="7" xfId="0" applyFont="1" applyBorder="1"/>
    <xf numFmtId="1" fontId="0" fillId="0" borderId="0" xfId="0" applyNumberFormat="1"/>
    <xf numFmtId="0" fontId="15" fillId="0" borderId="5" xfId="0" applyFont="1" applyBorder="1"/>
    <xf numFmtId="0" fontId="6" fillId="0" borderId="6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" xfId="0" applyFont="1" applyBorder="1"/>
    <xf numFmtId="166" fontId="6" fillId="0" borderId="0" xfId="0" applyNumberFormat="1" applyFont="1"/>
    <xf numFmtId="166" fontId="6" fillId="0" borderId="10" xfId="0" applyNumberFormat="1" applyFont="1" applyBorder="1"/>
    <xf numFmtId="0" fontId="6" fillId="0" borderId="2" xfId="0" applyFont="1" applyBorder="1"/>
    <xf numFmtId="166" fontId="6" fillId="0" borderId="8" xfId="0" applyNumberFormat="1" applyFont="1" applyBorder="1"/>
    <xf numFmtId="166" fontId="6" fillId="0" borderId="9" xfId="0" applyNumberFormat="1" applyFont="1" applyBorder="1"/>
    <xf numFmtId="166" fontId="6" fillId="0" borderId="11" xfId="0" applyNumberFormat="1" applyFont="1" applyBorder="1"/>
    <xf numFmtId="0" fontId="16" fillId="0" borderId="0" xfId="0" applyFont="1"/>
    <xf numFmtId="0" fontId="17" fillId="0" borderId="0" xfId="3" applyFont="1"/>
    <xf numFmtId="0" fontId="17" fillId="0" borderId="0" xfId="3" applyFont="1" applyBorder="1" applyAlignment="1">
      <alignment vertical="center"/>
    </xf>
    <xf numFmtId="0" fontId="3" fillId="0" borderId="0" xfId="0" applyFont="1" applyFill="1"/>
    <xf numFmtId="0" fontId="3" fillId="0" borderId="4" xfId="0" applyFont="1" applyBorder="1"/>
    <xf numFmtId="0" fontId="3" fillId="0" borderId="6" xfId="0" applyFont="1" applyBorder="1"/>
    <xf numFmtId="164" fontId="3" fillId="0" borderId="6" xfId="0" applyNumberFormat="1" applyFont="1" applyBorder="1"/>
    <xf numFmtId="164" fontId="3" fillId="0" borderId="4" xfId="0" applyNumberFormat="1" applyFont="1" applyBorder="1"/>
    <xf numFmtId="0" fontId="18" fillId="0" borderId="0" xfId="0" applyFont="1"/>
    <xf numFmtId="0" fontId="14" fillId="0" borderId="3" xfId="0" applyFont="1" applyBorder="1"/>
    <xf numFmtId="0" fontId="14" fillId="0" borderId="2" xfId="0" applyFont="1" applyBorder="1"/>
    <xf numFmtId="0" fontId="14" fillId="0" borderId="1" xfId="0" applyFont="1" applyBorder="1"/>
    <xf numFmtId="166" fontId="6" fillId="0" borderId="3" xfId="10" applyNumberFormat="1" applyFont="1" applyBorder="1" applyAlignment="1">
      <alignment vertical="center"/>
    </xf>
    <xf numFmtId="166" fontId="6" fillId="0" borderId="1" xfId="10" applyNumberFormat="1" applyFont="1" applyBorder="1" applyAlignment="1">
      <alignment vertical="center"/>
    </xf>
    <xf numFmtId="0" fontId="14" fillId="0" borderId="2" xfId="0" applyFont="1" applyFill="1" applyBorder="1"/>
    <xf numFmtId="166" fontId="6" fillId="0" borderId="2" xfId="10" applyNumberFormat="1" applyFont="1" applyBorder="1" applyAlignment="1">
      <alignment vertical="center"/>
    </xf>
  </cellXfs>
  <cellStyles count="11">
    <cellStyle name="Euro" xfId="5" xr:uid="{00000000-0005-0000-0000-000000000000}"/>
    <cellStyle name="Excel Built-in Explanatory Text" xfId="2" xr:uid="{00000000-0005-0000-0000-000001000000}"/>
    <cellStyle name="Lien hypertexte" xfId="3" builtinId="8"/>
    <cellStyle name="Lien hypertexte 2" xfId="7" xr:uid="{00000000-0005-0000-0000-000003000000}"/>
    <cellStyle name="Milliers 2" xfId="8" xr:uid="{00000000-0005-0000-0000-000004000000}"/>
    <cellStyle name="Normal" xfId="0" builtinId="0"/>
    <cellStyle name="Normal 2" xfId="1" xr:uid="{00000000-0005-0000-0000-000006000000}"/>
    <cellStyle name="Normal 2 2" xfId="9" xr:uid="{00000000-0005-0000-0000-000007000000}"/>
    <cellStyle name="Normal 3" xfId="4" xr:uid="{00000000-0005-0000-0000-000008000000}"/>
    <cellStyle name="Normal 4" xfId="6" xr:uid="{00000000-0005-0000-0000-000009000000}"/>
    <cellStyle name="Normal_entréesrecettes 2" xfId="10" xr:uid="{32ABE85A-9105-44F1-8C46-FB4DDB9A06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800">
                <a:latin typeface="Arial" panose="020B0604020202020204" pitchFamily="34" charset="0"/>
                <a:cs typeface="Arial" panose="020B0604020202020204" pitchFamily="34" charset="0"/>
              </a:rPr>
              <a:t>Nombre de films exploités en première exclusivité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'Graphique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EBB-481C-B86B-EA91E00F070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'Graphique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EBB-481C-B86B-EA91E00F070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'Graphique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EBB-481C-B86B-EA91E00F0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9805000"/>
        <c:axId val="529804016"/>
      </c:barChart>
      <c:catAx>
        <c:axId val="529805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9804016"/>
        <c:crosses val="autoZero"/>
        <c:auto val="1"/>
        <c:lblAlgn val="ctr"/>
        <c:lblOffset val="100"/>
        <c:noMultiLvlLbl val="0"/>
      </c:catAx>
      <c:valAx>
        <c:axId val="52980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980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800">
                <a:latin typeface="Arial" panose="020B0604020202020204" pitchFamily="34" charset="0"/>
                <a:cs typeface="Arial" panose="020B0604020202020204" pitchFamily="34" charset="0"/>
              </a:rPr>
              <a:t>Nombre d'établissements en première semaine et nombre moyen de séances</a:t>
            </a:r>
          </a:p>
          <a:p>
            <a:pPr>
              <a:defRPr/>
            </a:pPr>
            <a:r>
              <a:rPr lang="fr-FR" sz="800">
                <a:latin typeface="Arial" panose="020B0604020202020204" pitchFamily="34" charset="0"/>
                <a:cs typeface="Arial" panose="020B0604020202020204" pitchFamily="34" charset="0"/>
              </a:rPr>
              <a:t>par film en première exclusivité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20280996223434458"/>
          <c:w val="0.81617147856517935"/>
          <c:h val="0.5866186162466369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'Graphique 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F26-4C0C-BF86-DE22C2A14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940016"/>
        <c:axId val="535938704"/>
      </c:line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'Graphique 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F26-4C0C-BF86-DE22C2A14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426152"/>
        <c:axId val="600424184"/>
      </c:lineChart>
      <c:catAx>
        <c:axId val="53594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>
                    <a:latin typeface="Arial" panose="020B0604020202020204" pitchFamily="34" charset="0"/>
                    <a:cs typeface="Arial" panose="020B0604020202020204" pitchFamily="34" charset="0"/>
                  </a:rPr>
                  <a:t>Etablissements</a:t>
                </a:r>
              </a:p>
            </c:rich>
          </c:tx>
          <c:layout>
            <c:manualLayout>
              <c:xMode val="edge"/>
              <c:yMode val="edge"/>
              <c:x val="7.7075463750492495E-4"/>
              <c:y val="0.115000781642106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5938704"/>
        <c:crosses val="autoZero"/>
        <c:auto val="1"/>
        <c:lblAlgn val="ctr"/>
        <c:lblOffset val="100"/>
        <c:noMultiLvlLbl val="0"/>
      </c:catAx>
      <c:valAx>
        <c:axId val="535938704"/>
        <c:scaling>
          <c:orientation val="minMax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5940016"/>
        <c:crosses val="autoZero"/>
        <c:crossBetween val="between"/>
      </c:valAx>
      <c:valAx>
        <c:axId val="600424184"/>
        <c:scaling>
          <c:orientation val="minMax"/>
          <c:min val="95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0426152"/>
        <c:crosses val="max"/>
        <c:crossBetween val="between"/>
        <c:majorUnit val="500"/>
      </c:valAx>
      <c:catAx>
        <c:axId val="60042615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>
                    <a:latin typeface="Arial" panose="020B0604020202020204" pitchFamily="34" charset="0"/>
                    <a:cs typeface="Arial" panose="020B0604020202020204" pitchFamily="34" charset="0"/>
                  </a:rPr>
                  <a:t>Séances</a:t>
                </a:r>
              </a:p>
            </c:rich>
          </c:tx>
          <c:layout>
            <c:manualLayout>
              <c:xMode val="edge"/>
              <c:yMode val="edge"/>
              <c:x val="0.88950765308510338"/>
              <c:y val="0.12192958638790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majorTickMark val="out"/>
        <c:minorTickMark val="none"/>
        <c:tickLblPos val="nextTo"/>
        <c:crossAx val="600424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800">
                <a:latin typeface="Arial" panose="020B0604020202020204" pitchFamily="34" charset="0"/>
                <a:cs typeface="Arial" panose="020B0604020202020204" pitchFamily="34" charset="0"/>
              </a:rPr>
              <a:t>Proportion d'habitués dans le public </a:t>
            </a:r>
          </a:p>
          <a:p>
            <a:pPr>
              <a:defRPr/>
            </a:pPr>
            <a:r>
              <a:rPr lang="fr-FR" sz="800">
                <a:latin typeface="Arial" panose="020B0604020202020204" pitchFamily="34" charset="0"/>
                <a:cs typeface="Arial" panose="020B0604020202020204" pitchFamily="34" charset="0"/>
              </a:rPr>
              <a:t>et nombre moyen d'entrées par habitué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8104306729100726E-2"/>
          <c:y val="0.19060686015831135"/>
          <c:w val="0.79486523486889715"/>
          <c:h val="0.647305590758938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'Graphique 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768-48AD-93BE-B14887BED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630536"/>
        <c:axId val="551631848"/>
      </c:barChart>
      <c:lineChart>
        <c:grouping val="stacke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'Graphique 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768-48AD-93BE-B14887BED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643000"/>
        <c:axId val="551638736"/>
      </c:lineChart>
      <c:catAx>
        <c:axId val="5516305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631848"/>
        <c:crosses val="autoZero"/>
        <c:auto val="1"/>
        <c:lblAlgn val="ctr"/>
        <c:lblOffset val="100"/>
        <c:noMultiLvlLbl val="0"/>
      </c:catAx>
      <c:valAx>
        <c:axId val="551631848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sz="800">
                    <a:latin typeface="Arial" panose="020B0604020202020204" pitchFamily="34" charset="0"/>
                    <a:cs typeface="Arial" panose="020B0604020202020204" pitchFamily="34" charset="0"/>
                  </a:rPr>
                  <a:t>proportion (%)</a:t>
                </a:r>
              </a:p>
            </c:rich>
          </c:tx>
          <c:layout>
            <c:manualLayout>
              <c:xMode val="edge"/>
              <c:yMode val="edge"/>
              <c:x val="1.9933554817275746E-2"/>
              <c:y val="8.645821646964314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630536"/>
        <c:crosses val="autoZero"/>
        <c:crossBetween val="between"/>
      </c:valAx>
      <c:valAx>
        <c:axId val="55163873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sz="800">
                    <a:latin typeface="Arial" panose="020B0604020202020204" pitchFamily="34" charset="0"/>
                    <a:cs typeface="Arial" panose="020B0604020202020204" pitchFamily="34" charset="0"/>
                  </a:rPr>
                  <a:t>nombre moyen d'entrées</a:t>
                </a:r>
              </a:p>
            </c:rich>
          </c:tx>
          <c:layout>
            <c:manualLayout>
              <c:xMode val="edge"/>
              <c:yMode val="edge"/>
              <c:x val="0.83243065547039174"/>
              <c:y val="5.81860779998042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643000"/>
        <c:crosses val="max"/>
        <c:crossBetween val="between"/>
      </c:valAx>
      <c:catAx>
        <c:axId val="55164300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551638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519112</xdr:colOff>
      <xdr:row>2</xdr:row>
      <xdr:rowOff>0</xdr:rowOff>
    </xdr:from>
    <xdr:to>
      <xdr:col>7</xdr:col>
      <xdr:colOff>519112</xdr:colOff>
      <xdr:row>2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747712</xdr:colOff>
      <xdr:row>2</xdr:row>
      <xdr:rowOff>0</xdr:rowOff>
    </xdr:from>
    <xdr:to>
      <xdr:col>7</xdr:col>
      <xdr:colOff>114300</xdr:colOff>
      <xdr:row>2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0</xdr:row>
      <xdr:rowOff>0</xdr:rowOff>
    </xdr:from>
    <xdr:to>
      <xdr:col>8</xdr:col>
      <xdr:colOff>314325</xdr:colOff>
      <xdr:row>0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/>
  </sheetViews>
  <sheetFormatPr baseColWidth="10" defaultColWidth="9.140625" defaultRowHeight="11.25" x14ac:dyDescent="0.2"/>
  <cols>
    <col min="1" max="16384" width="9.140625" style="2"/>
  </cols>
  <sheetData>
    <row r="1" spans="1:2" x14ac:dyDescent="0.2">
      <c r="A1" s="3" t="s">
        <v>69</v>
      </c>
    </row>
    <row r="3" spans="1:2" x14ac:dyDescent="0.2">
      <c r="B3" s="42" t="s">
        <v>64</v>
      </c>
    </row>
    <row r="4" spans="1:2" x14ac:dyDescent="0.2">
      <c r="B4" s="42" t="s">
        <v>65</v>
      </c>
    </row>
    <row r="5" spans="1:2" x14ac:dyDescent="0.2">
      <c r="B5" s="42" t="s">
        <v>40</v>
      </c>
    </row>
    <row r="6" spans="1:2" x14ac:dyDescent="0.2">
      <c r="B6" s="42" t="s">
        <v>6</v>
      </c>
    </row>
    <row r="7" spans="1:2" x14ac:dyDescent="0.2">
      <c r="B7" s="42" t="s">
        <v>18</v>
      </c>
    </row>
    <row r="8" spans="1:2" x14ac:dyDescent="0.2">
      <c r="B8" s="42" t="s">
        <v>66</v>
      </c>
    </row>
    <row r="9" spans="1:2" x14ac:dyDescent="0.2">
      <c r="B9" s="42" t="s">
        <v>67</v>
      </c>
    </row>
    <row r="10" spans="1:2" x14ac:dyDescent="0.2">
      <c r="B10" s="42" t="s">
        <v>23</v>
      </c>
    </row>
    <row r="11" spans="1:2" x14ac:dyDescent="0.2">
      <c r="B11" s="43" t="s">
        <v>30</v>
      </c>
    </row>
    <row r="12" spans="1:2" x14ac:dyDescent="0.2">
      <c r="B12" s="44"/>
    </row>
  </sheetData>
  <hyperlinks>
    <hyperlink ref="B3" location="'Graphique 1 '!A1" display="Graphique 1 : Evolution du nombre de films en première exclusivité par nationalité" xr:uid="{00000000-0004-0000-0000-000000000000}"/>
    <hyperlink ref="B4" location="'Graphique 2'!A1" display="Graphique 2 : Evolution du nombre de films en première exclusivité par genre" xr:uid="{00000000-0004-0000-0000-000001000000}"/>
    <hyperlink ref="B5" location="'Graphique 3'!A1" display="Graphique 3 : Proportion de films Art et Essai en première exclusivité et part de ces films dans les entrées de films inédits" xr:uid="{00000000-0004-0000-0000-000002000000}"/>
    <hyperlink ref="B6" location="'Graphique 4'!A1" display="Graphique 4 : Nombre de films par nationalité exploités en première exclusivité" xr:uid="{00000000-0004-0000-0000-000003000000}"/>
    <hyperlink ref="B7" location="'Graphique 5'!A1" display="Graphique 5 : Nombre d'établissements en première semaine et nombre moyen de séances" xr:uid="{00000000-0004-0000-0000-000004000000}"/>
    <hyperlink ref="B8" location="'Graphique 6'!A1" display="Graphique 6 : Fréquentation des salles de cinéma" xr:uid="{00000000-0004-0000-0000-000005000000}"/>
    <hyperlink ref="B9" location="'Graphique 7'!A1" display="Graphique 7 : Fréquentation par film français ou américain, par film classé ou non Art et Essai" xr:uid="{00000000-0004-0000-0000-000006000000}"/>
    <hyperlink ref="B10" location="'Graphique 8'!A1" display="Graphique 8 : Proportion d'habitués dans le public et nombre moyen d'entrées par habitué" xr:uid="{00000000-0004-0000-0000-000007000000}"/>
    <hyperlink ref="B11" location="'Graphique 9'!A1" display="Graphique 9 : Proportion d'habitués dans le public et nombre moyen d'entrées par habitué" xr:uid="{00000000-0004-0000-0000-000008000000}"/>
  </hyperlink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9"/>
  <sheetViews>
    <sheetView workbookViewId="0"/>
  </sheetViews>
  <sheetFormatPr baseColWidth="10" defaultRowHeight="11.25" x14ac:dyDescent="0.2"/>
  <cols>
    <col min="1" max="16384" width="11.42578125" style="2"/>
  </cols>
  <sheetData>
    <row r="1" spans="1:11" x14ac:dyDescent="0.2">
      <c r="A1" s="3" t="s">
        <v>77</v>
      </c>
    </row>
    <row r="2" spans="1:11" x14ac:dyDescent="0.2">
      <c r="A2" s="5" t="s">
        <v>78</v>
      </c>
    </row>
    <row r="4" spans="1:11" x14ac:dyDescent="0.2">
      <c r="A4" s="17"/>
      <c r="B4" s="45"/>
      <c r="C4" s="11">
        <v>2015</v>
      </c>
      <c r="D4" s="11">
        <v>2016</v>
      </c>
      <c r="E4" s="11">
        <v>2017</v>
      </c>
      <c r="F4" s="11">
        <v>2018</v>
      </c>
      <c r="G4" s="11">
        <v>2019</v>
      </c>
      <c r="H4" s="11">
        <v>2020</v>
      </c>
      <c r="I4" s="11">
        <v>2021</v>
      </c>
      <c r="J4" s="11">
        <v>2022</v>
      </c>
      <c r="K4" s="10">
        <v>2023</v>
      </c>
    </row>
    <row r="5" spans="1:11" x14ac:dyDescent="0.2">
      <c r="A5" s="23" t="s">
        <v>2</v>
      </c>
      <c r="B5" s="45"/>
      <c r="C5" s="22">
        <v>38.141278532665837</v>
      </c>
      <c r="D5" s="22">
        <v>35.246469704541674</v>
      </c>
      <c r="E5" s="22">
        <v>34.997681124971521</v>
      </c>
      <c r="F5" s="22">
        <v>31.049928254629823</v>
      </c>
      <c r="G5" s="22">
        <v>30.799166951283041</v>
      </c>
      <c r="H5" s="22">
        <v>46.956946363491184</v>
      </c>
      <c r="I5" s="22">
        <v>26.571083996743422</v>
      </c>
      <c r="J5" s="22">
        <v>28.155527722923374</v>
      </c>
      <c r="K5" s="24">
        <v>25.922006648317542</v>
      </c>
    </row>
    <row r="6" spans="1:11" x14ac:dyDescent="0.2">
      <c r="A6" s="29" t="s">
        <v>28</v>
      </c>
      <c r="B6" s="45"/>
      <c r="C6" s="46"/>
      <c r="D6" s="47">
        <v>9.5550203232655626</v>
      </c>
      <c r="E6" s="47">
        <v>9.4186312256543037</v>
      </c>
      <c r="F6" s="47">
        <v>10.294052525585744</v>
      </c>
      <c r="G6" s="47">
        <v>11.859124087206176</v>
      </c>
      <c r="H6" s="47">
        <v>3.4578561021693948</v>
      </c>
      <c r="I6" s="47">
        <v>7.337759222776592</v>
      </c>
      <c r="J6" s="47">
        <v>7.8541849750368407</v>
      </c>
      <c r="K6" s="48">
        <v>10.562203083525613</v>
      </c>
    </row>
    <row r="8" spans="1:11" x14ac:dyDescent="0.2">
      <c r="A8" s="7" t="s">
        <v>27</v>
      </c>
    </row>
    <row r="9" spans="1:11" x14ac:dyDescent="0.2">
      <c r="A9" s="7" t="s">
        <v>29</v>
      </c>
    </row>
    <row r="29" spans="2:2" x14ac:dyDescent="0.2">
      <c r="B29" s="49" t="s">
        <v>68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workbookViewId="0"/>
  </sheetViews>
  <sheetFormatPr baseColWidth="10" defaultRowHeight="15" x14ac:dyDescent="0.25"/>
  <sheetData>
    <row r="1" spans="1:5" x14ac:dyDescent="0.25">
      <c r="A1" s="3" t="s">
        <v>64</v>
      </c>
    </row>
    <row r="2" spans="1:5" x14ac:dyDescent="0.25">
      <c r="A2" s="5" t="s">
        <v>70</v>
      </c>
    </row>
    <row r="3" spans="1:5" x14ac:dyDescent="0.25">
      <c r="A3" s="1"/>
    </row>
    <row r="4" spans="1:5" x14ac:dyDescent="0.25">
      <c r="A4" s="9"/>
      <c r="B4" s="9" t="s">
        <v>3</v>
      </c>
      <c r="C4" s="9" t="s">
        <v>71</v>
      </c>
    </row>
    <row r="5" spans="1:5" x14ac:dyDescent="0.25">
      <c r="A5" s="4">
        <v>2013</v>
      </c>
      <c r="B5" s="4">
        <v>269</v>
      </c>
      <c r="C5" s="12">
        <v>56.877323420074347</v>
      </c>
      <c r="E5" s="26"/>
    </row>
    <row r="6" spans="1:5" x14ac:dyDescent="0.25">
      <c r="A6" s="4">
        <v>2014</v>
      </c>
      <c r="B6" s="4">
        <v>258</v>
      </c>
      <c r="C6" s="12">
        <v>58.914728682170541</v>
      </c>
      <c r="E6" s="26"/>
    </row>
    <row r="7" spans="1:5" x14ac:dyDescent="0.25">
      <c r="A7" s="4">
        <v>2015</v>
      </c>
      <c r="B7" s="4">
        <v>300</v>
      </c>
      <c r="C7" s="12">
        <v>52.666666666666664</v>
      </c>
      <c r="E7" s="26"/>
    </row>
    <row r="8" spans="1:5" x14ac:dyDescent="0.25">
      <c r="A8" s="4">
        <v>2016</v>
      </c>
      <c r="B8" s="4">
        <v>283</v>
      </c>
      <c r="C8" s="12">
        <v>56.183745583038871</v>
      </c>
      <c r="E8" s="26"/>
    </row>
    <row r="9" spans="1:5" x14ac:dyDescent="0.25">
      <c r="A9" s="4">
        <v>2017</v>
      </c>
      <c r="B9" s="4">
        <v>300</v>
      </c>
      <c r="C9" s="12">
        <v>59</v>
      </c>
      <c r="E9" s="26"/>
    </row>
    <row r="10" spans="1:5" x14ac:dyDescent="0.25">
      <c r="A10" s="4">
        <v>2018</v>
      </c>
      <c r="B10" s="4">
        <v>300</v>
      </c>
      <c r="C10" s="12">
        <v>60.666666666666664</v>
      </c>
      <c r="E10" s="26"/>
    </row>
    <row r="11" spans="1:5" x14ac:dyDescent="0.25">
      <c r="A11" s="4">
        <v>2019</v>
      </c>
      <c r="B11" s="4">
        <v>301</v>
      </c>
      <c r="C11" s="12">
        <v>61.461794019933556</v>
      </c>
      <c r="E11" s="26"/>
    </row>
    <row r="12" spans="1:5" x14ac:dyDescent="0.25">
      <c r="A12" s="4">
        <v>2020</v>
      </c>
      <c r="B12" s="4">
        <v>237</v>
      </c>
      <c r="C12" s="12">
        <v>63.713080168776372</v>
      </c>
      <c r="E12" s="26"/>
    </row>
    <row r="13" spans="1:5" x14ac:dyDescent="0.25">
      <c r="A13" s="4">
        <v>2021</v>
      </c>
      <c r="B13" s="4">
        <v>340</v>
      </c>
      <c r="C13" s="12">
        <v>57.941176470588232</v>
      </c>
      <c r="E13" s="26"/>
    </row>
    <row r="14" spans="1:5" x14ac:dyDescent="0.25">
      <c r="A14" s="4">
        <v>2022</v>
      </c>
      <c r="B14" s="4">
        <v>287</v>
      </c>
      <c r="C14" s="12">
        <v>49.825783972125436</v>
      </c>
      <c r="E14" s="26"/>
    </row>
    <row r="15" spans="1:5" x14ac:dyDescent="0.25">
      <c r="A15" s="6">
        <v>2023</v>
      </c>
      <c r="B15" s="6">
        <v>298</v>
      </c>
      <c r="C15" s="13">
        <v>59.731543624161077</v>
      </c>
      <c r="E15" s="26"/>
    </row>
    <row r="16" spans="1:5" x14ac:dyDescent="0.25">
      <c r="B16" s="2"/>
      <c r="C16" s="2"/>
    </row>
    <row r="17" spans="1:1" x14ac:dyDescent="0.25">
      <c r="A17" s="1" t="s">
        <v>41</v>
      </c>
    </row>
    <row r="37" spans="1:1" x14ac:dyDescent="0.25">
      <c r="A37" s="41" t="s">
        <v>68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workbookViewId="0"/>
  </sheetViews>
  <sheetFormatPr baseColWidth="10" defaultRowHeight="15" x14ac:dyDescent="0.25"/>
  <sheetData>
    <row r="1" spans="1:4" s="2" customFormat="1" ht="11.25" x14ac:dyDescent="0.2">
      <c r="A1" s="3" t="s">
        <v>72</v>
      </c>
    </row>
    <row r="2" spans="1:4" s="2" customFormat="1" ht="11.25" x14ac:dyDescent="0.2">
      <c r="A2" s="3" t="s">
        <v>43</v>
      </c>
    </row>
    <row r="3" spans="1:4" s="2" customFormat="1" ht="11.25" x14ac:dyDescent="0.2">
      <c r="A3" s="5" t="s">
        <v>42</v>
      </c>
      <c r="B3" s="5"/>
      <c r="C3" s="5"/>
      <c r="D3" s="5"/>
    </row>
    <row r="4" spans="1:4" s="2" customFormat="1" ht="11.25" x14ac:dyDescent="0.2">
      <c r="A4" s="5"/>
      <c r="B4" s="5"/>
      <c r="C4" s="5"/>
      <c r="D4" s="5"/>
    </row>
    <row r="5" spans="1:4" s="2" customFormat="1" ht="11.25" x14ac:dyDescent="0.2">
      <c r="A5" s="27"/>
      <c r="B5" s="9" t="s">
        <v>44</v>
      </c>
      <c r="C5" s="9" t="s">
        <v>4</v>
      </c>
      <c r="D5" s="9" t="s">
        <v>5</v>
      </c>
    </row>
    <row r="6" spans="1:4" s="2" customFormat="1" ht="11.25" x14ac:dyDescent="0.2">
      <c r="A6" s="4">
        <v>2013</v>
      </c>
      <c r="B6" s="12">
        <v>5.6559386158546019</v>
      </c>
      <c r="C6" s="12">
        <v>4.4303875177385663</v>
      </c>
      <c r="D6" s="12">
        <v>2.8430567467248151</v>
      </c>
    </row>
    <row r="7" spans="1:4" s="2" customFormat="1" ht="11.25" x14ac:dyDescent="0.2">
      <c r="A7" s="4">
        <v>2014</v>
      </c>
      <c r="B7" s="12">
        <v>4.647168886106023</v>
      </c>
      <c r="C7" s="12">
        <v>3.7276455786952449</v>
      </c>
      <c r="D7" s="12">
        <v>2.2380850312451019</v>
      </c>
    </row>
    <row r="8" spans="1:4" s="2" customFormat="1" ht="11.25" x14ac:dyDescent="0.2">
      <c r="A8" s="4">
        <v>2015</v>
      </c>
      <c r="B8" s="12">
        <v>4.9172033333333331</v>
      </c>
      <c r="C8" s="12">
        <v>3.8969699999999996</v>
      </c>
      <c r="D8" s="12">
        <v>2.1554225352112675</v>
      </c>
    </row>
    <row r="9" spans="1:4" s="2" customFormat="1" ht="11.25" x14ac:dyDescent="0.2">
      <c r="A9" s="4">
        <v>2016</v>
      </c>
      <c r="B9" s="12">
        <v>5.893893241904161</v>
      </c>
      <c r="C9" s="12">
        <v>4.9434843856835329</v>
      </c>
      <c r="D9" s="12">
        <v>2.169078276697078</v>
      </c>
    </row>
    <row r="10" spans="1:4" s="2" customFormat="1" ht="11.25" x14ac:dyDescent="0.2">
      <c r="A10" s="4">
        <v>2017</v>
      </c>
      <c r="B10" s="12">
        <v>5.2564616799710926</v>
      </c>
      <c r="C10" s="12">
        <v>4.3048437961959207</v>
      </c>
      <c r="D10" s="12">
        <v>2.3210192287199312</v>
      </c>
    </row>
    <row r="11" spans="1:4" s="2" customFormat="1" ht="11.25" x14ac:dyDescent="0.2">
      <c r="A11" s="4">
        <v>2018</v>
      </c>
      <c r="B11" s="12">
        <v>4.3636663449163455</v>
      </c>
      <c r="C11" s="12">
        <v>3.5929005791505793</v>
      </c>
      <c r="D11" s="12">
        <v>1.9605596819579871</v>
      </c>
    </row>
    <row r="12" spans="1:4" s="2" customFormat="1" ht="11.25" x14ac:dyDescent="0.2">
      <c r="A12" s="4">
        <v>2019</v>
      </c>
      <c r="B12" s="12">
        <v>4.2592754974287708</v>
      </c>
      <c r="C12" s="12">
        <v>3.2804736949567821</v>
      </c>
      <c r="D12" s="12">
        <v>2.5398219184833501</v>
      </c>
    </row>
    <row r="13" spans="1:4" s="2" customFormat="1" ht="11.25" x14ac:dyDescent="0.2">
      <c r="A13" s="4">
        <v>2020</v>
      </c>
      <c r="B13" s="12">
        <v>3.7663027176195332</v>
      </c>
      <c r="C13" s="12">
        <v>3.0352110704501372</v>
      </c>
      <c r="D13" s="12">
        <v>2.0160806789375072</v>
      </c>
    </row>
    <row r="14" spans="1:4" s="2" customFormat="1" ht="11.25" x14ac:dyDescent="0.2">
      <c r="A14" s="4">
        <v>2021</v>
      </c>
      <c r="B14" s="12">
        <v>4.4617439472074114</v>
      </c>
      <c r="C14" s="12">
        <v>3.662605978498382</v>
      </c>
      <c r="D14" s="12">
        <v>1.9008308741778279</v>
      </c>
    </row>
    <row r="15" spans="1:4" s="2" customFormat="1" ht="11.25" x14ac:dyDescent="0.2">
      <c r="A15" s="4">
        <v>2022</v>
      </c>
      <c r="B15" s="12">
        <v>4.3536464647792066</v>
      </c>
      <c r="C15" s="12">
        <v>3.3088744278498705</v>
      </c>
      <c r="D15" s="12">
        <v>2.0822887124911067</v>
      </c>
    </row>
    <row r="16" spans="1:4" s="2" customFormat="1" ht="11.25" x14ac:dyDescent="0.2">
      <c r="A16" s="6">
        <v>2023</v>
      </c>
      <c r="B16" s="13">
        <v>4.5083892617449663</v>
      </c>
      <c r="C16" s="13">
        <v>3.7114093959731544</v>
      </c>
      <c r="D16" s="13">
        <v>1.9791666666666667</v>
      </c>
    </row>
    <row r="17" spans="1:1" s="2" customFormat="1" ht="11.25" x14ac:dyDescent="0.2"/>
    <row r="18" spans="1:1" s="2" customFormat="1" ht="11.25" x14ac:dyDescent="0.2">
      <c r="A18" s="1" t="s">
        <v>41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1"/>
  <sheetViews>
    <sheetView workbookViewId="0"/>
  </sheetViews>
  <sheetFormatPr baseColWidth="10" defaultRowHeight="15" x14ac:dyDescent="0.25"/>
  <cols>
    <col min="4" max="4" width="11.42578125" customWidth="1"/>
  </cols>
  <sheetData>
    <row r="1" spans="1:5" x14ac:dyDescent="0.25">
      <c r="A1" s="3" t="s">
        <v>73</v>
      </c>
    </row>
    <row r="2" spans="1:5" x14ac:dyDescent="0.25">
      <c r="A2" s="3" t="s">
        <v>37</v>
      </c>
    </row>
    <row r="3" spans="1:5" x14ac:dyDescent="0.25">
      <c r="A3" s="5" t="s">
        <v>42</v>
      </c>
    </row>
    <row r="5" spans="1:5" x14ac:dyDescent="0.25">
      <c r="A5" s="8"/>
      <c r="B5" s="8" t="s">
        <v>35</v>
      </c>
      <c r="C5" s="8" t="s">
        <v>31</v>
      </c>
      <c r="D5" s="8" t="s">
        <v>33</v>
      </c>
      <c r="E5" s="8" t="s">
        <v>45</v>
      </c>
    </row>
    <row r="6" spans="1:5" x14ac:dyDescent="0.25">
      <c r="A6" s="6"/>
      <c r="B6" s="6" t="s">
        <v>36</v>
      </c>
      <c r="C6" s="6" t="s">
        <v>32</v>
      </c>
      <c r="D6" s="6" t="s">
        <v>34</v>
      </c>
      <c r="E6" s="6" t="s">
        <v>5</v>
      </c>
    </row>
    <row r="7" spans="1:5" x14ac:dyDescent="0.25">
      <c r="A7" s="4">
        <v>2013</v>
      </c>
      <c r="B7" s="26">
        <v>5.1886726535630743</v>
      </c>
      <c r="C7" s="12">
        <v>2.0074995751523073</v>
      </c>
      <c r="D7" s="12">
        <v>1.3221781501241818</v>
      </c>
      <c r="E7" s="12">
        <v>0.83713528058655473</v>
      </c>
    </row>
    <row r="8" spans="1:5" x14ac:dyDescent="0.25">
      <c r="A8" s="4">
        <v>2014</v>
      </c>
      <c r="B8" s="26">
        <v>5.3574956276411196</v>
      </c>
      <c r="C8" s="12">
        <v>1.919175423650191</v>
      </c>
      <c r="D8" s="12">
        <v>1.2844487626425973</v>
      </c>
      <c r="E8" s="12">
        <v>0.76308353371492066</v>
      </c>
    </row>
    <row r="9" spans="1:5" x14ac:dyDescent="0.25">
      <c r="A9" s="4">
        <v>2015</v>
      </c>
      <c r="B9" s="26">
        <v>4.9349514698191488</v>
      </c>
      <c r="C9" s="12">
        <v>1.7991946336436169</v>
      </c>
      <c r="D9" s="12">
        <v>1.1240806157712764</v>
      </c>
      <c r="E9" s="12">
        <v>0.42970473699468081</v>
      </c>
    </row>
    <row r="10" spans="1:5" x14ac:dyDescent="0.25">
      <c r="A10" s="4">
        <v>2016</v>
      </c>
      <c r="B10" s="26">
        <v>5.0422019022506221</v>
      </c>
      <c r="C10" s="12">
        <v>1.8113595237232403</v>
      </c>
      <c r="D10" s="12">
        <v>0.93549611607482142</v>
      </c>
      <c r="E10" s="12">
        <v>0.64114930535883319</v>
      </c>
    </row>
    <row r="11" spans="1:5" x14ac:dyDescent="0.25">
      <c r="A11" s="4">
        <v>2017</v>
      </c>
      <c r="B11" s="26">
        <v>4.7884813696618052</v>
      </c>
      <c r="C11" s="12">
        <v>1.9415217012919346</v>
      </c>
      <c r="D11" s="12">
        <v>0.72890891216250742</v>
      </c>
      <c r="E11" s="12">
        <v>0.73155102516160586</v>
      </c>
    </row>
    <row r="12" spans="1:5" x14ac:dyDescent="0.25">
      <c r="A12" s="4">
        <v>2018</v>
      </c>
      <c r="B12" s="26">
        <v>5.716228891526371</v>
      </c>
      <c r="C12" s="12">
        <v>1.7388113571085591</v>
      </c>
      <c r="D12" s="12">
        <v>0.91775261933343788</v>
      </c>
      <c r="E12" s="12">
        <v>0.37421232135507515</v>
      </c>
    </row>
    <row r="13" spans="1:5" x14ac:dyDescent="0.25">
      <c r="A13" s="4">
        <v>2019</v>
      </c>
      <c r="B13" s="26">
        <v>4.4772913876088181</v>
      </c>
      <c r="C13" s="12">
        <v>1.4303636154229287</v>
      </c>
      <c r="D13" s="12">
        <v>0.83774216774221488</v>
      </c>
      <c r="E13" s="12">
        <v>0.52420703382563127</v>
      </c>
    </row>
    <row r="14" spans="1:5" x14ac:dyDescent="0.25">
      <c r="A14" s="4">
        <v>2020</v>
      </c>
      <c r="B14" s="26">
        <v>4.0958205648615751</v>
      </c>
      <c r="C14" s="12">
        <v>1.3847244158774765</v>
      </c>
      <c r="D14" s="12">
        <v>0.54328790466941179</v>
      </c>
      <c r="E14" s="12">
        <v>0.37523622606376095</v>
      </c>
    </row>
    <row r="15" spans="1:5" x14ac:dyDescent="0.25">
      <c r="A15" s="4">
        <v>2021</v>
      </c>
      <c r="B15" s="26">
        <v>3.5622167757690826</v>
      </c>
      <c r="C15" s="12">
        <v>1.1913888084722908</v>
      </c>
      <c r="D15" s="12">
        <v>0.48091999446233002</v>
      </c>
      <c r="E15" s="12">
        <v>0.47151773179104062</v>
      </c>
    </row>
    <row r="16" spans="1:5" x14ac:dyDescent="0.25">
      <c r="A16" s="4">
        <v>2022</v>
      </c>
      <c r="B16" s="26">
        <v>3.6853550759209912</v>
      </c>
      <c r="C16" s="12">
        <v>1.2872031331283624</v>
      </c>
      <c r="D16" s="12">
        <v>0.48655833908374746</v>
      </c>
      <c r="E16" s="12">
        <v>0.29179135988304084</v>
      </c>
    </row>
    <row r="17" spans="1:9" x14ac:dyDescent="0.25">
      <c r="A17" s="6">
        <v>2023</v>
      </c>
      <c r="B17" s="13">
        <v>3.782343523472222</v>
      </c>
      <c r="C17" s="13">
        <v>1.2618287117592593</v>
      </c>
      <c r="D17" s="13">
        <v>0.56983861111111112</v>
      </c>
      <c r="E17" s="13">
        <v>0.30978110615740739</v>
      </c>
    </row>
    <row r="19" spans="1:9" x14ac:dyDescent="0.25">
      <c r="A19" s="1" t="s">
        <v>41</v>
      </c>
    </row>
    <row r="20" spans="1:9" x14ac:dyDescent="0.25">
      <c r="A20" s="25" t="s">
        <v>39</v>
      </c>
      <c r="B20" s="21"/>
      <c r="C20" s="21"/>
      <c r="D20" s="21"/>
      <c r="E20" s="21"/>
      <c r="F20" s="21"/>
      <c r="G20" s="21"/>
      <c r="H20" s="21"/>
      <c r="I20" s="21"/>
    </row>
    <row r="21" spans="1:9" x14ac:dyDescent="0.25">
      <c r="A21" s="2" t="s">
        <v>38</v>
      </c>
    </row>
    <row r="41" spans="1:1" x14ac:dyDescent="0.25">
      <c r="A41" s="41" t="s">
        <v>68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"/>
  <sheetViews>
    <sheetView workbookViewId="0"/>
  </sheetViews>
  <sheetFormatPr baseColWidth="10" defaultRowHeight="15" x14ac:dyDescent="0.25"/>
  <cols>
    <col min="1" max="1" width="17.5703125" customWidth="1"/>
  </cols>
  <sheetData>
    <row r="1" spans="1:12" x14ac:dyDescent="0.25">
      <c r="A1" s="3" t="s">
        <v>74</v>
      </c>
    </row>
    <row r="2" spans="1:12" x14ac:dyDescent="0.25">
      <c r="A2" s="5" t="s">
        <v>22</v>
      </c>
    </row>
    <row r="3" spans="1:12" x14ac:dyDescent="0.25">
      <c r="B3">
        <v>1</v>
      </c>
      <c r="C3">
        <f>B3+1</f>
        <v>2</v>
      </c>
      <c r="D3">
        <f t="shared" ref="D3:L3" si="0">C3+1</f>
        <v>3</v>
      </c>
      <c r="E3">
        <f t="shared" si="0"/>
        <v>4</v>
      </c>
      <c r="F3">
        <f t="shared" si="0"/>
        <v>5</v>
      </c>
      <c r="G3">
        <f t="shared" si="0"/>
        <v>6</v>
      </c>
      <c r="H3">
        <f t="shared" si="0"/>
        <v>7</v>
      </c>
      <c r="I3">
        <f t="shared" si="0"/>
        <v>8</v>
      </c>
      <c r="J3">
        <f t="shared" si="0"/>
        <v>9</v>
      </c>
      <c r="K3">
        <f t="shared" si="0"/>
        <v>10</v>
      </c>
      <c r="L3">
        <f t="shared" si="0"/>
        <v>11</v>
      </c>
    </row>
    <row r="4" spans="1:12" x14ac:dyDescent="0.25">
      <c r="A4" s="9"/>
      <c r="B4" s="19" t="s">
        <v>7</v>
      </c>
      <c r="C4" s="19" t="s">
        <v>8</v>
      </c>
      <c r="D4" s="19" t="s">
        <v>9</v>
      </c>
      <c r="E4" s="19" t="s">
        <v>10</v>
      </c>
      <c r="F4" s="19" t="s">
        <v>11</v>
      </c>
      <c r="G4" s="19" t="s">
        <v>12</v>
      </c>
      <c r="H4" s="19" t="s">
        <v>13</v>
      </c>
      <c r="I4" s="19" t="s">
        <v>14</v>
      </c>
      <c r="J4" s="19" t="s">
        <v>15</v>
      </c>
      <c r="K4" s="19" t="s">
        <v>16</v>
      </c>
      <c r="L4" s="19">
        <v>2023</v>
      </c>
    </row>
    <row r="5" spans="1:12" x14ac:dyDescent="0.25">
      <c r="A5" s="20" t="s">
        <v>17</v>
      </c>
      <c r="B5" s="28">
        <v>22.842639593908629</v>
      </c>
      <c r="C5" s="28">
        <v>22.885572139303484</v>
      </c>
      <c r="D5" s="28">
        <v>15.425531914893616</v>
      </c>
      <c r="E5" s="28">
        <v>19.801980198019802</v>
      </c>
      <c r="F5" s="28">
        <v>20.37037037037037</v>
      </c>
      <c r="G5" s="28">
        <v>19.289340101522843</v>
      </c>
      <c r="H5" s="28">
        <v>15.454545454545455</v>
      </c>
      <c r="I5" s="28">
        <v>15.846994535519126</v>
      </c>
      <c r="J5" s="28">
        <v>11.851851851851851</v>
      </c>
      <c r="K5" s="28">
        <v>14.159292035398231</v>
      </c>
      <c r="L5" s="28">
        <v>12.037037037037036</v>
      </c>
    </row>
    <row r="6" spans="1:12" x14ac:dyDescent="0.25">
      <c r="A6" s="29" t="s">
        <v>46</v>
      </c>
      <c r="B6" s="18">
        <v>22.3825</v>
      </c>
      <c r="C6" s="18">
        <v>21.36</v>
      </c>
      <c r="D6" s="18">
        <v>20.337500000000002</v>
      </c>
      <c r="E6" s="18">
        <v>19.315000000000001</v>
      </c>
      <c r="F6" s="18">
        <v>18.2925</v>
      </c>
      <c r="G6" s="18">
        <v>17.270000000000003</v>
      </c>
      <c r="H6" s="18">
        <v>16.247500000000002</v>
      </c>
      <c r="I6" s="18">
        <v>15.225000000000001</v>
      </c>
      <c r="J6" s="18">
        <v>14.202500000000001</v>
      </c>
      <c r="K6" s="18">
        <v>13.180000000000001</v>
      </c>
      <c r="L6" s="18">
        <v>12.157500000000002</v>
      </c>
    </row>
    <row r="8" spans="1:12" x14ac:dyDescent="0.25">
      <c r="A8" s="1" t="s">
        <v>41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8"/>
  <sheetViews>
    <sheetView workbookViewId="0"/>
  </sheetViews>
  <sheetFormatPr baseColWidth="10" defaultRowHeight="15" x14ac:dyDescent="0.25"/>
  <sheetData>
    <row r="1" spans="1:5" x14ac:dyDescent="0.25">
      <c r="A1" s="3" t="s">
        <v>18</v>
      </c>
    </row>
    <row r="2" spans="1:5" x14ac:dyDescent="0.25">
      <c r="A2" s="5" t="s">
        <v>21</v>
      </c>
    </row>
    <row r="4" spans="1:5" x14ac:dyDescent="0.25">
      <c r="A4" s="16"/>
      <c r="B4" s="9" t="s">
        <v>19</v>
      </c>
      <c r="C4" s="9" t="s">
        <v>0</v>
      </c>
      <c r="D4" s="9" t="s">
        <v>20</v>
      </c>
      <c r="E4" s="9" t="s">
        <v>1</v>
      </c>
    </row>
    <row r="5" spans="1:5" x14ac:dyDescent="0.25">
      <c r="A5" s="4">
        <v>2013</v>
      </c>
      <c r="B5" s="14">
        <v>178.24033939393939</v>
      </c>
      <c r="C5" s="14">
        <v>645.84426666666661</v>
      </c>
      <c r="D5" s="14">
        <v>133.2987</v>
      </c>
      <c r="E5" s="14">
        <v>89.535345238095232</v>
      </c>
    </row>
    <row r="6" spans="1:5" x14ac:dyDescent="0.25">
      <c r="A6" s="4">
        <v>2014</v>
      </c>
      <c r="B6" s="14">
        <v>246.57517732558142</v>
      </c>
      <c r="C6" s="14">
        <v>570.53462913907288</v>
      </c>
      <c r="D6" s="14">
        <v>118.74759493670885</v>
      </c>
      <c r="E6" s="14">
        <v>88.500775280898878</v>
      </c>
    </row>
    <row r="7" spans="1:5" x14ac:dyDescent="0.25">
      <c r="A7" s="4">
        <v>2015</v>
      </c>
      <c r="B7" s="14">
        <v>187.59072585669782</v>
      </c>
      <c r="C7" s="14">
        <v>704.35660714285711</v>
      </c>
      <c r="D7" s="14">
        <v>171.2961485148515</v>
      </c>
      <c r="E7" s="14">
        <v>63.806755555555554</v>
      </c>
    </row>
    <row r="8" spans="1:5" x14ac:dyDescent="0.25">
      <c r="A8" s="4">
        <v>2016</v>
      </c>
      <c r="B8" s="14">
        <v>186.50382142857143</v>
      </c>
      <c r="C8" s="14">
        <v>694.39323999999999</v>
      </c>
      <c r="D8" s="14">
        <v>173.53052040816328</v>
      </c>
      <c r="E8" s="14">
        <v>30.898076923076925</v>
      </c>
    </row>
    <row r="9" spans="1:5" x14ac:dyDescent="0.25">
      <c r="A9" s="4">
        <v>2017</v>
      </c>
      <c r="B9" s="14">
        <v>196.32251246537396</v>
      </c>
      <c r="C9" s="14">
        <v>748.34637903225803</v>
      </c>
      <c r="D9" s="14">
        <v>215.85743298969075</v>
      </c>
      <c r="E9" s="14">
        <v>46.118054054054056</v>
      </c>
    </row>
    <row r="10" spans="1:5" x14ac:dyDescent="0.25">
      <c r="A10" s="4">
        <v>2018</v>
      </c>
      <c r="B10" s="14">
        <v>197.13103661971829</v>
      </c>
      <c r="C10" s="14">
        <v>620.74535433070866</v>
      </c>
      <c r="D10" s="14">
        <v>224.21268269230768</v>
      </c>
      <c r="E10" s="14">
        <v>41.995020618556701</v>
      </c>
    </row>
    <row r="11" spans="1:5" x14ac:dyDescent="0.25">
      <c r="A11" s="4">
        <v>2019</v>
      </c>
      <c r="B11" s="14">
        <v>167.71441176470589</v>
      </c>
      <c r="C11" s="14">
        <v>818.83083969465645</v>
      </c>
      <c r="D11" s="14">
        <v>146.04533333333333</v>
      </c>
      <c r="E11" s="14">
        <v>41.450746268656722</v>
      </c>
    </row>
    <row r="12" spans="1:5" x14ac:dyDescent="0.25">
      <c r="A12" s="4">
        <v>2020</v>
      </c>
      <c r="B12" s="14">
        <v>128.88692783505155</v>
      </c>
      <c r="C12" s="14">
        <v>370.02107272727272</v>
      </c>
      <c r="D12" s="14">
        <v>112.18368181818182</v>
      </c>
      <c r="E12" s="14">
        <v>28.181014084507044</v>
      </c>
    </row>
    <row r="13" spans="1:5" x14ac:dyDescent="0.25">
      <c r="A13" s="4">
        <v>2021</v>
      </c>
      <c r="B13" s="14">
        <v>140.04689795918367</v>
      </c>
      <c r="C13" s="14">
        <v>511.50040259740263</v>
      </c>
      <c r="D13" s="14">
        <v>183.1614153846154</v>
      </c>
      <c r="E13" s="14">
        <v>26.443000000000001</v>
      </c>
    </row>
    <row r="14" spans="1:5" x14ac:dyDescent="0.25">
      <c r="A14" s="4">
        <v>2022</v>
      </c>
      <c r="B14" s="14">
        <v>134.45274695863748</v>
      </c>
      <c r="C14" s="14">
        <v>752.61759722222223</v>
      </c>
      <c r="D14" s="14">
        <v>178.53880459770116</v>
      </c>
      <c r="E14" s="14">
        <v>61.086585585585581</v>
      </c>
    </row>
    <row r="15" spans="1:5" x14ac:dyDescent="0.25">
      <c r="A15" s="6">
        <v>2023</v>
      </c>
      <c r="B15" s="15">
        <v>164.1919236453202</v>
      </c>
      <c r="C15" s="15">
        <v>749.00718604651161</v>
      </c>
      <c r="D15" s="15">
        <v>282.58518840579711</v>
      </c>
      <c r="E15" s="15">
        <v>42.233103225806452</v>
      </c>
    </row>
    <row r="17" spans="1:1" x14ac:dyDescent="0.25">
      <c r="A17" s="1" t="s">
        <v>41</v>
      </c>
    </row>
    <row r="18" spans="1:1" x14ac:dyDescent="0.25">
      <c r="A18" s="1" t="s">
        <v>47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D3A02-959F-4C4D-8412-5633FC4AD8B0}">
  <dimension ref="A1:F18"/>
  <sheetViews>
    <sheetView workbookViewId="0"/>
  </sheetViews>
  <sheetFormatPr baseColWidth="10" defaultRowHeight="15" x14ac:dyDescent="0.25"/>
  <sheetData>
    <row r="1" spans="1:6" x14ac:dyDescent="0.25">
      <c r="A1" s="3" t="s">
        <v>66</v>
      </c>
    </row>
    <row r="2" spans="1:6" x14ac:dyDescent="0.25">
      <c r="A2" s="5" t="s">
        <v>75</v>
      </c>
    </row>
    <row r="4" spans="1:6" x14ac:dyDescent="0.25">
      <c r="A4" s="16"/>
      <c r="B4" s="9" t="s">
        <v>4</v>
      </c>
      <c r="C4" s="9" t="s">
        <v>48</v>
      </c>
      <c r="D4" s="9" t="s">
        <v>49</v>
      </c>
      <c r="F4" s="1"/>
    </row>
    <row r="5" spans="1:6" x14ac:dyDescent="0.25">
      <c r="A5" s="4">
        <v>2013</v>
      </c>
      <c r="B5" s="14">
        <v>118.09393939393939</v>
      </c>
      <c r="C5" s="14">
        <v>267.01333333333332</v>
      </c>
      <c r="D5" s="14">
        <v>73.532710280373834</v>
      </c>
      <c r="F5" s="30"/>
    </row>
    <row r="6" spans="1:6" x14ac:dyDescent="0.25">
      <c r="A6" s="4">
        <v>2014</v>
      </c>
      <c r="B6" s="14">
        <v>120.3546511627907</v>
      </c>
      <c r="C6" s="14">
        <v>257.60927152317879</v>
      </c>
      <c r="D6" s="14">
        <v>69.728155339805824</v>
      </c>
      <c r="F6" s="30"/>
    </row>
    <row r="7" spans="1:6" x14ac:dyDescent="0.25">
      <c r="A7" s="4">
        <v>2015</v>
      </c>
      <c r="B7" s="14">
        <v>117.9221183800623</v>
      </c>
      <c r="C7" s="14">
        <v>265.44285714285712</v>
      </c>
      <c r="D7" s="14">
        <v>88.343999999999994</v>
      </c>
      <c r="F7" s="30"/>
    </row>
    <row r="8" spans="1:6" x14ac:dyDescent="0.25">
      <c r="A8" s="4">
        <v>2016</v>
      </c>
      <c r="B8" s="14">
        <v>115.79395604395604</v>
      </c>
      <c r="C8" s="14">
        <v>298.10666666666668</v>
      </c>
      <c r="D8" s="14">
        <v>89.898305084745758</v>
      </c>
      <c r="F8" s="30"/>
    </row>
    <row r="9" spans="1:6" x14ac:dyDescent="0.25">
      <c r="A9" s="4">
        <v>2017</v>
      </c>
      <c r="B9" s="14">
        <v>135.58171745152356</v>
      </c>
      <c r="C9" s="14">
        <v>291.29838709677421</v>
      </c>
      <c r="D9" s="14">
        <v>99.721311475409834</v>
      </c>
      <c r="F9" s="30"/>
    </row>
    <row r="10" spans="1:6" x14ac:dyDescent="0.25">
      <c r="A10" s="4">
        <v>2018</v>
      </c>
      <c r="B10" s="14">
        <v>133.65352112676055</v>
      </c>
      <c r="C10" s="14">
        <v>280.1968503937008</v>
      </c>
      <c r="D10" s="14">
        <v>117.61290322580645</v>
      </c>
      <c r="F10" s="30"/>
    </row>
    <row r="11" spans="1:6" x14ac:dyDescent="0.25">
      <c r="A11" s="4">
        <v>2019</v>
      </c>
      <c r="B11" s="14">
        <v>127.52685421994885</v>
      </c>
      <c r="C11" s="14">
        <v>303.19847328244276</v>
      </c>
      <c r="D11" s="14">
        <v>102.78640776699029</v>
      </c>
      <c r="F11" s="30"/>
    </row>
    <row r="12" spans="1:6" x14ac:dyDescent="0.25">
      <c r="A12" s="4">
        <v>2020</v>
      </c>
      <c r="B12" s="14">
        <v>175.08762886597938</v>
      </c>
      <c r="C12" s="14">
        <v>259.07272727272726</v>
      </c>
      <c r="D12" s="14">
        <v>111.24137931034483</v>
      </c>
      <c r="F12" s="30"/>
    </row>
    <row r="13" spans="1:6" x14ac:dyDescent="0.25">
      <c r="A13" s="4">
        <v>2021</v>
      </c>
      <c r="B13" s="14">
        <v>170.64897959183673</v>
      </c>
      <c r="C13" s="14">
        <v>316.0779220779221</v>
      </c>
      <c r="D13" s="14">
        <v>153.65822784810126</v>
      </c>
      <c r="F13" s="30"/>
    </row>
    <row r="14" spans="1:6" x14ac:dyDescent="0.25">
      <c r="A14" s="4">
        <v>2022</v>
      </c>
      <c r="B14" s="14">
        <v>166.32116788321167</v>
      </c>
      <c r="C14" s="14">
        <v>318.79166666666669</v>
      </c>
      <c r="D14" s="14">
        <v>126.35714285714286</v>
      </c>
      <c r="F14" s="30"/>
    </row>
    <row r="15" spans="1:6" x14ac:dyDescent="0.25">
      <c r="A15" s="6">
        <v>2023</v>
      </c>
      <c r="B15" s="15">
        <v>163</v>
      </c>
      <c r="C15" s="15">
        <v>341</v>
      </c>
      <c r="D15" s="15">
        <v>153</v>
      </c>
      <c r="F15" s="30"/>
    </row>
    <row r="17" spans="1:1" x14ac:dyDescent="0.25">
      <c r="A17" s="1" t="s">
        <v>41</v>
      </c>
    </row>
    <row r="18" spans="1:1" x14ac:dyDescent="0.25">
      <c r="A18" s="1" t="s">
        <v>62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1EBA4-B6DD-4BD5-83CA-3B22839907EF}">
  <dimension ref="A1:D17"/>
  <sheetViews>
    <sheetView workbookViewId="0"/>
  </sheetViews>
  <sheetFormatPr baseColWidth="10" defaultRowHeight="15" x14ac:dyDescent="0.25"/>
  <sheetData>
    <row r="1" spans="1:4" x14ac:dyDescent="0.25">
      <c r="A1" s="3" t="s">
        <v>76</v>
      </c>
    </row>
    <row r="2" spans="1:4" x14ac:dyDescent="0.25">
      <c r="A2" s="3" t="s">
        <v>59</v>
      </c>
    </row>
    <row r="3" spans="1:4" x14ac:dyDescent="0.25">
      <c r="A3" s="5" t="s">
        <v>79</v>
      </c>
    </row>
    <row r="5" spans="1:4" x14ac:dyDescent="0.25">
      <c r="A5" s="31"/>
      <c r="B5" s="32" t="s">
        <v>4</v>
      </c>
      <c r="C5" s="32" t="s">
        <v>50</v>
      </c>
      <c r="D5" s="33" t="s">
        <v>51</v>
      </c>
    </row>
    <row r="6" spans="1:4" x14ac:dyDescent="0.25">
      <c r="A6" s="34" t="s">
        <v>52</v>
      </c>
      <c r="B6" s="35">
        <v>20.124347799398439</v>
      </c>
      <c r="C6" s="35">
        <v>24.20113451475309</v>
      </c>
      <c r="D6" s="36">
        <v>18.322220632422379</v>
      </c>
    </row>
    <row r="7" spans="1:4" x14ac:dyDescent="0.25">
      <c r="A7" s="34" t="s">
        <v>53</v>
      </c>
      <c r="B7" s="35">
        <v>14.519744217913052</v>
      </c>
      <c r="C7" s="35">
        <v>20.501199040767389</v>
      </c>
      <c r="D7" s="36">
        <v>14.25613060090309</v>
      </c>
    </row>
    <row r="8" spans="1:4" x14ac:dyDescent="0.25">
      <c r="A8" s="34" t="s">
        <v>54</v>
      </c>
      <c r="B8" s="35">
        <v>8.4605940214919944</v>
      </c>
      <c r="C8" s="35">
        <v>13.619261625315705</v>
      </c>
      <c r="D8" s="36">
        <v>8.8351261014889086</v>
      </c>
    </row>
    <row r="9" spans="1:4" x14ac:dyDescent="0.25">
      <c r="A9" s="34" t="s">
        <v>55</v>
      </c>
      <c r="B9" s="35">
        <v>5.7912122845572283</v>
      </c>
      <c r="C9" s="35">
        <v>10.240306823385742</v>
      </c>
      <c r="D9" s="36">
        <v>6.4568192234662485</v>
      </c>
    </row>
    <row r="10" spans="1:4" x14ac:dyDescent="0.25">
      <c r="A10" s="34" t="s">
        <v>56</v>
      </c>
      <c r="B10" s="35">
        <v>5.0693856640085535</v>
      </c>
      <c r="C10" s="35">
        <v>9.8164596597432396</v>
      </c>
      <c r="D10" s="36">
        <v>5.8352906920314478</v>
      </c>
    </row>
    <row r="11" spans="1:4" x14ac:dyDescent="0.25">
      <c r="A11" s="34" t="s">
        <v>57</v>
      </c>
      <c r="B11" s="35">
        <v>4.9024488806271718</v>
      </c>
      <c r="C11" s="35">
        <v>9.9281459987782519</v>
      </c>
      <c r="D11" s="36">
        <v>5.9195420831989676</v>
      </c>
    </row>
    <row r="12" spans="1:4" x14ac:dyDescent="0.25">
      <c r="A12" s="37" t="s">
        <v>58</v>
      </c>
      <c r="B12" s="38">
        <v>4.791789231359509</v>
      </c>
      <c r="C12" s="39">
        <v>9.8957604445359131</v>
      </c>
      <c r="D12" s="40">
        <v>5.9453537486800432</v>
      </c>
    </row>
    <row r="14" spans="1:4" x14ac:dyDescent="0.25">
      <c r="A14" s="1" t="s">
        <v>41</v>
      </c>
    </row>
    <row r="15" spans="1:4" x14ac:dyDescent="0.25">
      <c r="A15" s="1" t="s">
        <v>60</v>
      </c>
    </row>
    <row r="16" spans="1:4" x14ac:dyDescent="0.25">
      <c r="A16" s="1" t="s">
        <v>61</v>
      </c>
    </row>
    <row r="17" spans="1:1" x14ac:dyDescent="0.25">
      <c r="A17" s="1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8"/>
  <sheetViews>
    <sheetView workbookViewId="0"/>
  </sheetViews>
  <sheetFormatPr baseColWidth="10" defaultRowHeight="11.25" x14ac:dyDescent="0.2"/>
  <cols>
    <col min="1" max="1" width="11.42578125" style="21"/>
    <col min="2" max="2" width="15" style="21" customWidth="1"/>
    <col min="3" max="16384" width="11.42578125" style="21"/>
  </cols>
  <sheetData>
    <row r="1" spans="1:2" x14ac:dyDescent="0.2">
      <c r="A1" s="3" t="s">
        <v>23</v>
      </c>
    </row>
    <row r="2" spans="1:2" x14ac:dyDescent="0.2">
      <c r="A2" s="5" t="s">
        <v>26</v>
      </c>
    </row>
    <row r="4" spans="1:2" x14ac:dyDescent="0.2">
      <c r="A4" s="50"/>
      <c r="B4" s="50" t="s">
        <v>24</v>
      </c>
    </row>
    <row r="5" spans="1:2" x14ac:dyDescent="0.2">
      <c r="A5" s="51"/>
      <c r="B5" s="51" t="s">
        <v>25</v>
      </c>
    </row>
    <row r="6" spans="1:2" x14ac:dyDescent="0.2">
      <c r="A6" s="52">
        <v>2013</v>
      </c>
      <c r="B6" s="53">
        <v>193.740613</v>
      </c>
    </row>
    <row r="7" spans="1:2" x14ac:dyDescent="0.2">
      <c r="A7" s="52">
        <v>2014</v>
      </c>
      <c r="B7" s="54">
        <v>209.07880700000001</v>
      </c>
    </row>
    <row r="8" spans="1:2" x14ac:dyDescent="0.2">
      <c r="A8" s="52">
        <v>2015</v>
      </c>
      <c r="B8" s="54">
        <v>205.35871800000001</v>
      </c>
    </row>
    <row r="9" spans="1:2" x14ac:dyDescent="0.2">
      <c r="A9" s="52">
        <v>2016</v>
      </c>
      <c r="B9" s="54">
        <v>213.20456899999999</v>
      </c>
    </row>
    <row r="10" spans="1:2" x14ac:dyDescent="0.2">
      <c r="A10" s="52">
        <v>2017</v>
      </c>
      <c r="B10" s="54">
        <v>209.413118</v>
      </c>
    </row>
    <row r="11" spans="1:2" x14ac:dyDescent="0.2">
      <c r="A11" s="52">
        <v>2018</v>
      </c>
      <c r="B11" s="54">
        <v>201.212929</v>
      </c>
    </row>
    <row r="12" spans="1:2" x14ac:dyDescent="0.2">
      <c r="A12" s="52">
        <v>2019</v>
      </c>
      <c r="B12" s="54">
        <v>213.22364300000001</v>
      </c>
    </row>
    <row r="13" spans="1:2" x14ac:dyDescent="0.2">
      <c r="A13" s="52">
        <v>2020</v>
      </c>
      <c r="B13" s="54">
        <v>65.263711999999998</v>
      </c>
    </row>
    <row r="14" spans="1:2" x14ac:dyDescent="0.2">
      <c r="A14" s="52">
        <v>2021</v>
      </c>
      <c r="B14" s="54">
        <v>95.511944999999997</v>
      </c>
    </row>
    <row r="15" spans="1:2" x14ac:dyDescent="0.2">
      <c r="A15" s="52">
        <v>2022</v>
      </c>
      <c r="B15" s="54">
        <v>152.085171</v>
      </c>
    </row>
    <row r="16" spans="1:2" x14ac:dyDescent="0.2">
      <c r="A16" s="55">
        <v>2023</v>
      </c>
      <c r="B16" s="56">
        <v>180.39068000000003</v>
      </c>
    </row>
    <row r="18" spans="1:1" x14ac:dyDescent="0.2">
      <c r="A18" s="1" t="s">
        <v>63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Sommaire</vt:lpstr>
      <vt:lpstr>Graphique 1 </vt:lpstr>
      <vt:lpstr>Graphique 2</vt:lpstr>
      <vt:lpstr>Graphique 3</vt:lpstr>
      <vt:lpstr>Graphique 4</vt:lpstr>
      <vt:lpstr>Graphique 5</vt:lpstr>
      <vt:lpstr>Graphique 6</vt:lpstr>
      <vt:lpstr>Graphique 7</vt:lpstr>
      <vt:lpstr>Graphique 8</vt:lpstr>
      <vt:lpstr>Graphique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2025-04-22T15:29:28Z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2024-12-10T16:05:10Z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3db75be8-f485-48a6-a2d1-e2d62061181a</vt:lpwstr>
  </property>
  <property fmtid="{D5CDD505-2E9C-101B-9397-08002B2CF9AE}" pid="8" name="MSIP_Label_37f782e2-1048-4ae6-8561-ea50d7047004_ContentBits">
    <vt:lpwstr>2</vt:lpwstr>
  </property>
</Properties>
</file>