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BC752435-099B-4C9F-B562-31481269AEE9}" xr6:coauthVersionLast="47" xr6:coauthVersionMax="47" xr10:uidLastSave="{00000000-0000-0000-0000-000000000000}"/>
  <bookViews>
    <workbookView xWindow="-120" yWindow="-120" windowWidth="20730" windowHeight="11160" tabRatio="846" firstSheet="1" activeTab="1" xr2:uid="{00000000-000D-0000-FFFF-FFFF00000000}"/>
  </bookViews>
  <sheets>
    <sheet name="Sommaire" sheetId="1" state="hidden" r:id="rId1"/>
    <sheet name="Sommaire " sheetId="15" r:id="rId2"/>
    <sheet name="Carte 1" sheetId="2" r:id="rId3"/>
    <sheet name="Tableau 1" sheetId="4" r:id="rId4"/>
    <sheet name="Tableau 2" sheetId="18" r:id="rId5"/>
    <sheet name="Tableau 3" sheetId="3" r:id="rId6"/>
    <sheet name="Graphique 1" sheetId="16" r:id="rId7"/>
    <sheet name="Tableau 4" sheetId="8" r:id="rId8"/>
    <sheet name="Tableau 5" sheetId="20" r:id="rId9"/>
    <sheet name="Tableau 6" sheetId="21" r:id="rId10"/>
  </sheets>
  <definedNames>
    <definedName name="_xlnm.Print_Area" localSheetId="5">'Tableau 3'!$A$4:$G$20</definedName>
  </definedNames>
  <calcPr calcId="191029"/>
  <customWorkbookViews>
    <customWorkbookView name="CHARPENTIER Emilie - Affichage personnalisé" guid="{83BB0B6F-326B-4389-BCA5-3049ADD6D5C1}" mergeInterval="0" personalView="1" maximized="1" xWindow="-8" yWindow="-8" windowWidth="1382" windowHeight="744" tabRatio="846" activeSheetId="3"/>
    <customWorkbookView name="LEFEVRE Anne - Affichage personnalisé" guid="{E41E2DB8-127A-4EF0-87AE-8B070946A50C}" mergeInterval="0" personalView="1" xWindow="804" yWindow="227" windowWidth="1216" windowHeight="676" tabRatio="846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<sst xmlns="http://schemas.openxmlformats.org/spreadsheetml/2006/main" count="140" uniqueCount="121">
  <si>
    <t>Danse</t>
  </si>
  <si>
    <t>Heures de formation dispensées aux professionnels</t>
  </si>
  <si>
    <t>Nombre de stagiaires</t>
  </si>
  <si>
    <t>Compagnies chorégraphiques ayant bénéficié d'un prêt de studio</t>
  </si>
  <si>
    <t>Unités</t>
  </si>
  <si>
    <t>Total</t>
  </si>
  <si>
    <t>Nombre de spectacles</t>
  </si>
  <si>
    <t>-</t>
  </si>
  <si>
    <t>2018-2019</t>
  </si>
  <si>
    <t>Nombre de représentations</t>
  </si>
  <si>
    <t>2017-2018</t>
  </si>
  <si>
    <t>2014-2015</t>
  </si>
  <si>
    <t>2015-2016</t>
  </si>
  <si>
    <t>2016-2017</t>
  </si>
  <si>
    <t>Heures entraînement régulier du danseur et cartes blanches*</t>
  </si>
  <si>
    <t>* Workshop inclus à partir de 2019</t>
  </si>
  <si>
    <t>2019-2020</t>
  </si>
  <si>
    <t>Graphique 2 - Aide à la création chorégraphique, 2000-2020</t>
  </si>
  <si>
    <t>Graphique 1 - Evolution du nombre d'entrées du théâtre national de la danse, Chaillot, 2004-2020</t>
  </si>
  <si>
    <t>Tableau 1 - Activités de l'Opéra national de Paris (Palais Garnier et Opéra Bastille), 2017-2020</t>
  </si>
  <si>
    <t>Tableau 2 – Aides aux équipes chorégraphiques en 2020</t>
  </si>
  <si>
    <t>Tableau 3 – Activité du Centre national de la danse, 2011-2019</t>
  </si>
  <si>
    <t>Tableau 4 - Effectifs des formations en danse dans les établissements d'enseignement supérieur délivrant des diplômes nationaux de danse, 2019-2020</t>
  </si>
  <si>
    <t>Tableau 5 - Caractéristiques des étudiants en danse dans les établissements d'enseignement supérieur délivrant des diplômes nationaux de danse, 2019-2020</t>
  </si>
  <si>
    <t>2 établissements publics nationaux</t>
  </si>
  <si>
    <t>19 centres chorégraphiques nationaux</t>
  </si>
  <si>
    <t>Carte 1 : Répartition des établissements de création et de diffusion publics ou labellisés par le ministère de la Culture en 2022</t>
  </si>
  <si>
    <t>Nombre de spectateurs</t>
  </si>
  <si>
    <t>Unités et %</t>
  </si>
  <si>
    <t>2020-2021</t>
  </si>
  <si>
    <t>Nombre de danseurs permanents</t>
  </si>
  <si>
    <t>Nombre de spectacles chorégraphiques</t>
  </si>
  <si>
    <t>Nombre de représentations chorégraphiques</t>
  </si>
  <si>
    <t>Opéra national de Paris</t>
  </si>
  <si>
    <t>dont en France</t>
  </si>
  <si>
    <t>dont à l'international</t>
  </si>
  <si>
    <t>Nombre de résidences du type "accueils-studios"*</t>
  </si>
  <si>
    <t>*En raison de la fermeture des salles et restrictions de jauge dans le cadre de la crise sanitaire.</t>
  </si>
  <si>
    <t>Nombre de spectateurs de spectacles chorégraphiques</t>
  </si>
  <si>
    <t>Nombre de résidences du type
 "accueils-studios"*</t>
  </si>
  <si>
    <t>Activités de diffusion des productions des CCN, au siège, en itinérance et en tournée</t>
  </si>
  <si>
    <t>Le total des CCN ci-dessus n’inclut pas les données suivantes, non disponibles : fréquentation 2019 et 2020 du CCN- Angers/CNDC, accueil-studio de 2019 et 2020 du CCN-Mulhouse/BONR.</t>
  </si>
  <si>
    <t>Activités de programmation des CDCN dans leurs salles et celles de leurs partenaires dans leur territoire</t>
  </si>
  <si>
    <t>Nombre de spectacles et événements</t>
  </si>
  <si>
    <t xml:space="preserve">Au siège </t>
  </si>
  <si>
    <t>En itinérance</t>
  </si>
  <si>
    <t>Nombre de spectateurs*</t>
  </si>
  <si>
    <t xml:space="preserve">Fréquentation des productions du CCN </t>
  </si>
  <si>
    <t>Centres chorégraphiques nationaux (CCN)</t>
  </si>
  <si>
    <t>Centres de développement chorégraphique nationaux (CDCN)</t>
  </si>
  <si>
    <t>Etablissements dotés du label Opéra national en région et disposant d’un Ballet permanent*</t>
  </si>
  <si>
    <t>Unités et %</t>
  </si>
  <si>
    <t>Année</t>
  </si>
  <si>
    <t>Montant de l'ensemble des aides en K€</t>
  </si>
  <si>
    <t>Nombre total d'équipes aidées dont</t>
  </si>
  <si>
    <t>Aides aux projets</t>
  </si>
  <si>
    <t>2021-2022</t>
  </si>
  <si>
    <t>Conventionnement à 3 ans</t>
  </si>
  <si>
    <t>Carte 1 : Répartition des établissements de création et de diffusion publics ou labellisés par le ministère de la Culture en 2024</t>
  </si>
  <si>
    <t>Source : DGCA /DEPS, ministère de la Culture, 2024</t>
  </si>
  <si>
    <t>Source : Enquête ROF, DGCA/DEPS, ministère de la Culture, 2024</t>
  </si>
  <si>
    <t>2022-2023</t>
  </si>
  <si>
    <t>Source : rapports d'activités, DGCA/DEPS, ministère de la Culture, 2024</t>
  </si>
  <si>
    <t>Source : DGCA/DEPS, ministère de la Culture, 2024</t>
  </si>
  <si>
    <t>Source : Centre national de la danse/DEPS, ministère de la Culture, 2024</t>
  </si>
  <si>
    <t>Source : DGCA/DEPS, Ministère de la Culture, 2024</t>
  </si>
  <si>
    <t>Variation entre 2022-2023 
et 2021-2022</t>
  </si>
  <si>
    <t>Variation entre 2021 et 2022</t>
  </si>
  <si>
    <t>Aides à la structuration / Conventionnement à 2 ans</t>
  </si>
  <si>
    <t>Evolution 2013/2023</t>
  </si>
  <si>
    <r>
      <rPr>
        <b/>
        <u/>
        <sz val="8"/>
        <rFont val="Arial"/>
        <family val="2"/>
      </rPr>
      <t>Commentaire</t>
    </r>
    <r>
      <rPr>
        <sz val="8"/>
        <rFont val="Arial"/>
        <family val="2"/>
      </rPr>
      <t xml:space="preserve"> : à compter de 2023, la grande salle Vilar (jauge de 1200 places) est fermée pour travaux. Le théâtre programme sur site, dans la salle Gémier (jauge de 380 places) et </t>
    </r>
    <r>
      <rPr>
        <i/>
        <sz val="8"/>
        <rFont val="Arial"/>
        <family val="2"/>
      </rPr>
      <t>hors-les-murs</t>
    </r>
    <r>
      <rPr>
        <sz val="8"/>
        <rFont val="Arial"/>
        <family val="2"/>
      </rPr>
      <t xml:space="preserve">, au sein de théâtres partenaires. 
Les données présentées en 2022/2023 sont celles de la fréquentation et de la programmation </t>
    </r>
    <r>
      <rPr>
        <b/>
        <u/>
        <sz val="8"/>
        <rFont val="Arial"/>
        <family val="2"/>
      </rPr>
      <t>au siège</t>
    </r>
    <r>
      <rPr>
        <sz val="8"/>
        <rFont val="Arial"/>
        <family val="2"/>
      </rPr>
      <t xml:space="preserve"> (site de Chaillot). En intégrant la programmation</t>
    </r>
    <r>
      <rPr>
        <i/>
        <sz val="8"/>
        <rFont val="Arial"/>
        <family val="2"/>
      </rPr>
      <t xml:space="preserve"> hors-les-murs</t>
    </r>
    <r>
      <rPr>
        <sz val="8"/>
        <rFont val="Arial"/>
        <family val="2"/>
      </rPr>
      <t xml:space="preserve">, le nombre de spectacles est de 50 et le nombre de représentations de 236. </t>
    </r>
  </si>
  <si>
    <t>14  centres de développement chorégraphique nationaux</t>
  </si>
  <si>
    <t>Graphique 1 - Aides déconcentrées au spectacle vivant pour la danse, 2013-2023</t>
  </si>
  <si>
    <t>Evolution 2018/2023</t>
  </si>
  <si>
    <t>2019*</t>
  </si>
  <si>
    <t>2020*</t>
  </si>
  <si>
    <t>2021*</t>
  </si>
  <si>
    <t>2022*</t>
  </si>
  <si>
    <t>*Les données 2019-2021 se fondent sur 12 CDCN (hors CDCN d'Uzès dont les données n'étaient pas disponibles). Pour 2022, ce sont les données de 13 CDCN (dont Uzès) qui  sont intégrées.</t>
  </si>
  <si>
    <t>CERNI* - Conventionnement à 4 ans</t>
  </si>
  <si>
    <t xml:space="preserve">*Compagnies et ensembles à rayonnement national et international. Dispositif d'aide à 4 ans créé en 2016, intégré en 2021 dans les conventionnements. </t>
  </si>
  <si>
    <t>*à savoir les Opéras Nationaux en Région (ONR) de Bordeaux, Lyon, Strasbourg - Mulhouse - Colmar , Toulouse. Trois autres opéras en région, non dotés du label national, disposent également de ballets permanents à Avignon, Metz, Nice (soit 52 danseurs).Et cinq Centres chorégraphiques nationaux implantés à Aix (Ballet Preljocaj CCN d'Aix en Provence), Biarritz (Malandain Ballet Biarritz), Marseille ((LA) HORDE-Ballet national de Marseille), Mulhouse (Ballet de l'ONR) et Nancy (Ballet de Lorraine) disposent de 122 postes de danseurs permanents (dont 32 danseurs comptabilisés aussi ci-dessus, les effectifs du CCN-Ballet de Mulhouse étant communs avec ceux de l'Opéra national du Rhin).</t>
  </si>
  <si>
    <t>n.c.</t>
  </si>
  <si>
    <t>Milliers d'euros constants 2023</t>
  </si>
  <si>
    <t>Conservatoire national supérieur de musique et de danse de Paris (CNSMD)</t>
  </si>
  <si>
    <t>Ecole de danse de l'Opéra national de Paris</t>
  </si>
  <si>
    <t>Conservatoire national supérieur de musique et de danse de Lyon (CNSMD)</t>
  </si>
  <si>
    <t>Pôle national supérieur de danse de Marseille</t>
  </si>
  <si>
    <t>Pôle d'enseignement supérieur de la musique et de la danse de Bordeaux Aquitaine (PESMD)</t>
  </si>
  <si>
    <t>Pôle d'enseignement supérieur spectacle vivant Bretagne/Pays de la Loire "Le pont supérieur" - Nantes</t>
  </si>
  <si>
    <t>Institut supérieur des Arts de Toulouse (ISDAT)</t>
  </si>
  <si>
    <t>Ecole du Centre national de danse contemporaine d'Angers - Théâtre Le Quai</t>
  </si>
  <si>
    <t>Pôle d'enseignement supérieur Paris Boulogne-Billancourt (PSPBB)</t>
  </si>
  <si>
    <t>Ecole supérieure des arts de Lorraine (ESAL)</t>
  </si>
  <si>
    <t>Ecole supérieure musique et danse Nord de France</t>
  </si>
  <si>
    <t>Source : Enquête SISE Inscriptions 2022/2023, SIES, ministère de l'Enseignement Supérieur/DEPS, ministère de la Culture, 2024</t>
  </si>
  <si>
    <t>* à partir de l'année 2019/2020, le PNSD de Marseille regroupe toutes les formations supérieures. Le CIDRH s'occupe des formations pour les jeunes amateurs.</t>
  </si>
  <si>
    <t>Effectifs</t>
  </si>
  <si>
    <t>Part (%)</t>
  </si>
  <si>
    <t>Nombre de femmes</t>
  </si>
  <si>
    <t>Nombre d'étudiants étrangers</t>
  </si>
  <si>
    <t>Âge moyen</t>
  </si>
  <si>
    <t>Diplôme d'État de professeur de danse</t>
  </si>
  <si>
    <t>Certificat d'aptitude aux fonctions de professeur de danse</t>
  </si>
  <si>
    <t>Diplôme national supérieur professionnel de danseur</t>
  </si>
  <si>
    <t>Diplôme de Notateur du mouvement du CNSMD Paris (1er et 2ème cycle)</t>
  </si>
  <si>
    <t>Total "établissements d'enseignements supérieur délivrant des diplômes nationaux de danse"</t>
  </si>
  <si>
    <t>Total "établissements d'enseignements supérieur Culture"</t>
  </si>
  <si>
    <t xml:space="preserve">- </t>
  </si>
  <si>
    <t>23 000</t>
  </si>
  <si>
    <t>Tableau 6 - Caractéristiques des étudiants en danse dans les établissements d'enseignement supérieur délivrant des diplômes nationaux de danse, 2022-2023</t>
  </si>
  <si>
    <t>Tableau 5 - Effectifs des formations en danse dans les établissements d'enseignement supérieur délivrant des diplômes nationaux de danse, 2022-2023</t>
  </si>
  <si>
    <t>Tableau 4 – Activités du Centre national de la danse, 2013-2023</t>
  </si>
  <si>
    <t>Tableau 3 : Activité des structures labellisées danse en 2019-2022</t>
  </si>
  <si>
    <t>Tableau 2 : Activités de programmation de Chaillot - Théâtre national de la Danse (par saison), 2014-2023</t>
  </si>
  <si>
    <t>Tableau 1 : Activités des ballets permanents au sein des maisons d'opéras labellisées et de l'Opéra national de Paris en 2022</t>
  </si>
  <si>
    <t>Tableau 1 : Activités des ballets permanents au sein des maisons d'opéras labellisées et de l'Opéra national de Paris en 2021</t>
  </si>
  <si>
    <t>Tableau 2 : Activités de Chaillot - Théâtre national de la Danse (par saison), 2014-2022</t>
  </si>
  <si>
    <t>Tableau 4 : Activité du Centre national de la danse, 2013-2023</t>
  </si>
  <si>
    <t>Tableau 5 : Effectifs des formations en danse dans les établissements d'enseignement supérieur délivrant des diplômes nationaux de danse, 2022-2023</t>
  </si>
  <si>
    <t>Tableau 6 : Caractéristiques des étudiants en danse dans les établissements d'enseignement supérieur délivrant des diplômes nationaux de danse,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</si>
</sst>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1]_-;\-* #,##0.00\ [$€-1]_-;_-* \-??\ [$€-1]_-"/>
    <numFmt numFmtId="166" formatCode="_-* #,##0.00,\€_-;\-* #,##0.00,\€_-;_-* \-??&quot; €&quot;_-;_-@_-"/>
    <numFmt numFmtId="167" formatCode="#,##0.00&quot; &quot;;#,##0.00&quot; &quot;;&quot;-&quot;#&quot; &quot;;&quot; &quot;@&quot; &quot;"/>
    <numFmt numFmtId="168" formatCode="_-* #,##0.00&quot; €&quot;_-;\-* #,##0.00&quot; €&quot;_-;_-* \-??&quot; €&quot;_-;_-@_-"/>
    <numFmt numFmtId="169" formatCode="&quot; &quot;#,##0.00&quot; € &quot;;&quot;-&quot;#,##0.00&quot; € &quot;;&quot; -&quot;#&quot; € &quot;;@&quot; &quot;"/>
    <numFmt numFmtId="170" formatCode="#,##0.00&quot; € &quot;;#,##0.00&quot; € &quot;;&quot;-&quot;#&quot; € &quot;;&quot; &quot;@&quot; &quot;"/>
    <numFmt numFmtId="171" formatCode="0&quot; &quot;%"/>
    <numFmt numFmtId="172" formatCode="_-* #,##0.00,_€_-;\-* #,##0.00,_€_-;_-* \-??\ _€_-;_-@_-"/>
    <numFmt numFmtId="173" formatCode="_-* #,##0.00\ _€_-;\-* #,##0.00\ _€_-;_-* &quot;-&quot;??\ _€_-;_-@_-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63"/>
      <name val="Calibri"/>
      <family val="2"/>
      <charset val="1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000000"/>
      <name val="Arial1"/>
    </font>
    <font>
      <sz val="10"/>
      <color rgb="FF000000"/>
      <name val="Arial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63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/>
      <diagonal/>
    </border>
  </borders>
  <cellStyleXfs count="49">
    <xf numFmtId="0" fontId="0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ill="0" applyBorder="0" applyAlignment="0" applyProtection="0"/>
    <xf numFmtId="0" fontId="7" fillId="0" borderId="0"/>
    <xf numFmtId="0" fontId="17" fillId="0" borderId="0"/>
    <xf numFmtId="166" fontId="17" fillId="0" borderId="0" applyBorder="0" applyProtection="0"/>
    <xf numFmtId="0" fontId="18" fillId="0" borderId="0"/>
    <xf numFmtId="167" fontId="16" fillId="0" borderId="0"/>
    <xf numFmtId="0" fontId="18" fillId="0" borderId="0"/>
    <xf numFmtId="44" fontId="1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9" fillId="0" borderId="0"/>
    <xf numFmtId="44" fontId="17" fillId="0" borderId="0" applyFont="0" applyFill="0" applyBorder="0" applyAlignment="0" applyProtection="0"/>
    <xf numFmtId="168" fontId="17" fillId="0" borderId="0" applyBorder="0" applyProtection="0"/>
    <xf numFmtId="169" fontId="16" fillId="0" borderId="0"/>
    <xf numFmtId="170" fontId="21" fillId="0" borderId="0"/>
    <xf numFmtId="171" fontId="20" fillId="0" borderId="0"/>
    <xf numFmtId="0" fontId="18" fillId="0" borderId="0"/>
    <xf numFmtId="9" fontId="15" fillId="0" borderId="0" applyFont="0" applyFill="0" applyBorder="0" applyAlignment="0" applyProtection="0"/>
    <xf numFmtId="0" fontId="15" fillId="0" borderId="0"/>
    <xf numFmtId="0" fontId="6" fillId="0" borderId="0"/>
    <xf numFmtId="0" fontId="5" fillId="0" borderId="0"/>
    <xf numFmtId="173" fontId="15" fillId="0" borderId="0" applyFont="0" applyFill="0" applyBorder="0" applyAlignment="0" applyProtection="0"/>
    <xf numFmtId="0" fontId="15" fillId="0" borderId="0"/>
    <xf numFmtId="0" fontId="17" fillId="0" borderId="0"/>
    <xf numFmtId="172" fontId="17" fillId="0" borderId="0" applyBorder="0" applyProtection="0"/>
    <xf numFmtId="9" fontId="17" fillId="0" borderId="0" applyBorder="0" applyProtection="0"/>
    <xf numFmtId="0" fontId="15" fillId="0" borderId="0"/>
    <xf numFmtId="0" fontId="17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0" borderId="0"/>
    <xf numFmtId="0" fontId="1" fillId="0" borderId="0"/>
  </cellStyleXfs>
  <cellXfs count="214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Border="1"/>
    <xf numFmtId="3" fontId="8" fillId="0" borderId="0" xfId="0" applyNumberFormat="1" applyFont="1" applyAlignment="1">
      <alignment horizontal="right"/>
    </xf>
    <xf numFmtId="3" fontId="8" fillId="0" borderId="3" xfId="0" applyNumberFormat="1" applyFont="1" applyBorder="1"/>
    <xf numFmtId="0" fontId="10" fillId="0" borderId="0" xfId="0" applyFont="1"/>
    <xf numFmtId="0" fontId="8" fillId="0" borderId="0" xfId="0" applyFont="1"/>
    <xf numFmtId="0" fontId="13" fillId="0" borderId="0" xfId="0" applyFont="1"/>
    <xf numFmtId="0" fontId="9" fillId="0" borderId="10" xfId="0" applyFont="1" applyBorder="1" applyAlignment="1">
      <alignment horizontal="center"/>
    </xf>
    <xf numFmtId="3" fontId="8" fillId="0" borderId="0" xfId="0" applyNumberFormat="1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0" xfId="0"/>
    <xf numFmtId="0" fontId="8" fillId="0" borderId="0" xfId="0" applyFont="1"/>
    <xf numFmtId="0" fontId="8" fillId="0" borderId="0" xfId="0" applyFont="1" applyBorder="1"/>
    <xf numFmtId="3" fontId="8" fillId="0" borderId="0" xfId="0" applyNumberFormat="1" applyFont="1" applyBorder="1"/>
    <xf numFmtId="0" fontId="8" fillId="0" borderId="0" xfId="0" applyFont="1" applyBorder="1"/>
    <xf numFmtId="3" fontId="8" fillId="0" borderId="10" xfId="0" applyNumberFormat="1" applyFont="1" applyBorder="1"/>
    <xf numFmtId="0" fontId="12" fillId="0" borderId="0" xfId="2"/>
    <xf numFmtId="0" fontId="12" fillId="0" borderId="0" xfId="2" applyFill="1" applyAlignment="1"/>
    <xf numFmtId="0" fontId="0" fillId="0" borderId="0" xfId="0" applyFont="1"/>
    <xf numFmtId="0" fontId="8" fillId="2" borderId="0" xfId="0" applyFont="1" applyFill="1"/>
    <xf numFmtId="0" fontId="10" fillId="2" borderId="0" xfId="0" applyFont="1" applyFill="1"/>
    <xf numFmtId="0" fontId="0" fillId="2" borderId="0" xfId="0" applyFill="1"/>
    <xf numFmtId="0" fontId="23" fillId="0" borderId="0" xfId="0" applyNumberFormat="1" applyFont="1"/>
    <xf numFmtId="3" fontId="23" fillId="0" borderId="0" xfId="0" applyNumberFormat="1" applyFont="1"/>
    <xf numFmtId="3" fontId="8" fillId="2" borderId="9" xfId="0" applyNumberFormat="1" applyFont="1" applyFill="1" applyBorder="1"/>
    <xf numFmtId="0" fontId="8" fillId="0" borderId="9" xfId="0" applyFont="1" applyBorder="1"/>
    <xf numFmtId="0" fontId="23" fillId="2" borderId="0" xfId="0" applyFont="1" applyFill="1"/>
    <xf numFmtId="0" fontId="0" fillId="0" borderId="0" xfId="0" applyAlignment="1">
      <alignment vertical="center"/>
    </xf>
    <xf numFmtId="0" fontId="10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vertical="center" wrapText="1"/>
    </xf>
    <xf numFmtId="0" fontId="8" fillId="2" borderId="7" xfId="0" applyNumberFormat="1" applyFont="1" applyFill="1" applyBorder="1" applyAlignment="1">
      <alignment horizontal="right"/>
    </xf>
    <xf numFmtId="0" fontId="8" fillId="2" borderId="5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vertical="center" wrapText="1"/>
    </xf>
    <xf numFmtId="0" fontId="9" fillId="2" borderId="9" xfId="0" applyNumberFormat="1" applyFont="1" applyFill="1" applyBorder="1" applyAlignment="1">
      <alignment vertical="center" wrapText="1"/>
    </xf>
    <xf numFmtId="0" fontId="0" fillId="0" borderId="10" xfId="0" applyBorder="1"/>
    <xf numFmtId="3" fontId="9" fillId="2" borderId="9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9" xfId="0" applyFont="1" applyBorder="1" applyAlignment="1">
      <alignment horizontal="center" vertical="center" wrapText="1"/>
    </xf>
    <xf numFmtId="0" fontId="9" fillId="0" borderId="0" xfId="1" applyFont="1" applyFill="1" applyAlignment="1"/>
    <xf numFmtId="0" fontId="8" fillId="0" borderId="0" xfId="1" applyFont="1"/>
    <xf numFmtId="0" fontId="11" fillId="0" borderId="0" xfId="1"/>
    <xf numFmtId="0" fontId="10" fillId="0" borderId="0" xfId="1" applyFont="1"/>
    <xf numFmtId="0" fontId="13" fillId="0" borderId="0" xfId="1" applyFont="1"/>
    <xf numFmtId="0" fontId="9" fillId="0" borderId="9" xfId="1" applyFont="1" applyFill="1" applyBorder="1"/>
    <xf numFmtId="0" fontId="9" fillId="0" borderId="2" xfId="1" applyFont="1" applyFill="1" applyBorder="1"/>
    <xf numFmtId="0" fontId="9" fillId="2" borderId="8" xfId="1" applyFont="1" applyFill="1" applyBorder="1"/>
    <xf numFmtId="0" fontId="25" fillId="0" borderId="0" xfId="1" applyFont="1"/>
    <xf numFmtId="0" fontId="9" fillId="0" borderId="12" xfId="1" applyFont="1" applyBorder="1"/>
    <xf numFmtId="0" fontId="9" fillId="2" borderId="7" xfId="1" applyFont="1" applyFill="1" applyBorder="1"/>
    <xf numFmtId="0" fontId="8" fillId="0" borderId="11" xfId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25" fillId="0" borderId="0" xfId="1" applyNumberFormat="1" applyFont="1" applyBorder="1"/>
    <xf numFmtId="164" fontId="25" fillId="2" borderId="6" xfId="1" applyNumberFormat="1" applyFont="1" applyFill="1" applyBorder="1"/>
    <xf numFmtId="0" fontId="8" fillId="0" borderId="7" xfId="1" applyFont="1" applyBorder="1" applyAlignment="1">
      <alignment horizontal="right"/>
    </xf>
    <xf numFmtId="164" fontId="8" fillId="0" borderId="0" xfId="5" applyNumberFormat="1" applyFont="1" applyBorder="1" applyAlignment="1">
      <alignment horizontal="right"/>
    </xf>
    <xf numFmtId="3" fontId="8" fillId="2" borderId="0" xfId="1" applyNumberFormat="1" applyFont="1" applyFill="1" applyBorder="1" applyAlignment="1">
      <alignment horizontal="right"/>
    </xf>
    <xf numFmtId="164" fontId="8" fillId="2" borderId="0" xfId="5" applyNumberFormat="1" applyFont="1" applyFill="1" applyBorder="1" applyAlignment="1">
      <alignment horizontal="right"/>
    </xf>
    <xf numFmtId="0" fontId="8" fillId="0" borderId="0" xfId="1" applyFont="1"/>
    <xf numFmtId="3" fontId="8" fillId="0" borderId="0" xfId="1" applyNumberFormat="1" applyFont="1" applyFill="1" applyBorder="1" applyAlignment="1">
      <alignment horizontal="right"/>
    </xf>
    <xf numFmtId="3" fontId="8" fillId="2" borderId="9" xfId="47" applyNumberFormat="1" applyFont="1" applyFill="1" applyBorder="1"/>
    <xf numFmtId="0" fontId="9" fillId="0" borderId="9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0" xfId="0" quotePrefix="1" applyFont="1" applyAlignment="1">
      <alignment horizontal="right"/>
    </xf>
    <xf numFmtId="0" fontId="8" fillId="0" borderId="0" xfId="0" quotePrefix="1" applyFont="1" applyBorder="1" applyAlignment="1">
      <alignment horizontal="right"/>
    </xf>
    <xf numFmtId="0" fontId="8" fillId="0" borderId="12" xfId="1" applyFont="1" applyBorder="1" applyAlignment="1">
      <alignment horizontal="right"/>
    </xf>
    <xf numFmtId="0" fontId="8" fillId="0" borderId="0" xfId="1" applyFont="1"/>
    <xf numFmtId="0" fontId="8" fillId="0" borderId="0" xfId="1" applyFont="1"/>
    <xf numFmtId="3" fontId="8" fillId="0" borderId="16" xfId="1" applyNumberFormat="1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3" fontId="8" fillId="2" borderId="10" xfId="1" applyNumberFormat="1" applyFont="1" applyFill="1" applyBorder="1" applyAlignment="1">
      <alignment horizontal="right"/>
    </xf>
    <xf numFmtId="164" fontId="8" fillId="0" borderId="10" xfId="1" applyNumberFormat="1" applyFont="1" applyBorder="1" applyAlignment="1">
      <alignment horizontal="right"/>
    </xf>
    <xf numFmtId="3" fontId="8" fillId="0" borderId="13" xfId="1" applyNumberFormat="1" applyFont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3" fontId="9" fillId="0" borderId="2" xfId="1" applyNumberFormat="1" applyFont="1" applyFill="1" applyBorder="1" applyAlignment="1">
      <alignment horizontal="right"/>
    </xf>
    <xf numFmtId="3" fontId="9" fillId="2" borderId="4" xfId="1" applyNumberFormat="1" applyFont="1" applyFill="1" applyBorder="1" applyAlignment="1">
      <alignment horizontal="right"/>
    </xf>
    <xf numFmtId="3" fontId="9" fillId="2" borderId="2" xfId="1" applyNumberFormat="1" applyFont="1" applyFill="1" applyBorder="1" applyAlignment="1">
      <alignment horizontal="right"/>
    </xf>
    <xf numFmtId="3" fontId="9" fillId="2" borderId="8" xfId="1" applyNumberFormat="1" applyFont="1" applyFill="1" applyBorder="1" applyAlignment="1">
      <alignment horizontal="right"/>
    </xf>
    <xf numFmtId="0" fontId="0" fillId="0" borderId="0" xfId="0" applyFont="1" applyFill="1"/>
    <xf numFmtId="0" fontId="9" fillId="2" borderId="9" xfId="1" applyFont="1" applyFill="1" applyBorder="1" applyAlignment="1">
      <alignment horizontal="center" vertical="center" wrapText="1"/>
    </xf>
    <xf numFmtId="9" fontId="8" fillId="2" borderId="7" xfId="4" applyFont="1" applyFill="1" applyBorder="1"/>
    <xf numFmtId="9" fontId="8" fillId="2" borderId="12" xfId="4" applyFont="1" applyFill="1" applyBorder="1"/>
    <xf numFmtId="0" fontId="9" fillId="2" borderId="9" xfId="0" applyNumberFormat="1" applyFont="1" applyFill="1" applyBorder="1" applyAlignment="1">
      <alignment horizontal="center" vertical="center" wrapText="1"/>
    </xf>
    <xf numFmtId="9" fontId="8" fillId="2" borderId="9" xfId="4" applyFont="1" applyFill="1" applyBorder="1" applyAlignment="1">
      <alignment horizontal="center" vertical="center"/>
    </xf>
    <xf numFmtId="9" fontId="8" fillId="2" borderId="11" xfId="4" applyFont="1" applyFill="1" applyBorder="1" applyAlignment="1">
      <alignment horizontal="center" vertical="center"/>
    </xf>
    <xf numFmtId="9" fontId="8" fillId="2" borderId="12" xfId="4" applyFont="1" applyFill="1" applyBorder="1" applyAlignment="1">
      <alignment horizontal="center" vertical="center"/>
    </xf>
    <xf numFmtId="0" fontId="9" fillId="2" borderId="0" xfId="0" applyFont="1" applyFill="1"/>
    <xf numFmtId="0" fontId="8" fillId="2" borderId="9" xfId="0" applyFont="1" applyFill="1" applyBorder="1" applyAlignment="1">
      <alignment horizontal="right"/>
    </xf>
    <xf numFmtId="164" fontId="8" fillId="2" borderId="9" xfId="5" applyNumberFormat="1" applyFont="1" applyFill="1" applyBorder="1" applyAlignment="1">
      <alignment horizontal="right"/>
    </xf>
    <xf numFmtId="0" fontId="9" fillId="2" borderId="9" xfId="1" applyFont="1" applyFill="1" applyBorder="1"/>
    <xf numFmtId="0" fontId="9" fillId="2" borderId="10" xfId="0" applyFont="1" applyFill="1" applyBorder="1" applyAlignment="1">
      <alignment horizontal="center"/>
    </xf>
    <xf numFmtId="0" fontId="8" fillId="2" borderId="0" xfId="0" quotePrefix="1" applyFont="1" applyFill="1" applyAlignment="1">
      <alignment horizontal="right"/>
    </xf>
    <xf numFmtId="0" fontId="8" fillId="2" borderId="10" xfId="0" applyFont="1" applyFill="1" applyBorder="1"/>
    <xf numFmtId="3" fontId="8" fillId="2" borderId="9" xfId="0" applyNumberFormat="1" applyFont="1" applyFill="1" applyBorder="1" applyAlignment="1">
      <alignment horizontal="right"/>
    </xf>
    <xf numFmtId="0" fontId="9" fillId="2" borderId="0" xfId="0" applyNumberFormat="1" applyFont="1" applyFill="1"/>
    <xf numFmtId="0" fontId="10" fillId="2" borderId="0" xfId="0" applyNumberFormat="1" applyFont="1" applyFill="1"/>
    <xf numFmtId="0" fontId="24" fillId="2" borderId="0" xfId="0" applyNumberFormat="1" applyFont="1" applyFill="1"/>
    <xf numFmtId="0" fontId="22" fillId="2" borderId="0" xfId="0" applyNumberFormat="1" applyFont="1" applyFill="1"/>
    <xf numFmtId="0" fontId="23" fillId="2" borderId="0" xfId="0" applyNumberFormat="1" applyFont="1" applyFill="1"/>
    <xf numFmtId="0" fontId="9" fillId="2" borderId="0" xfId="0" applyNumberFormat="1" applyFont="1" applyFill="1" applyAlignment="1">
      <alignment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/>
    <xf numFmtId="3" fontId="8" fillId="2" borderId="8" xfId="0" applyNumberFormat="1" applyFont="1" applyFill="1" applyBorder="1" applyAlignment="1">
      <alignment horizontal="right"/>
    </xf>
    <xf numFmtId="3" fontId="8" fillId="2" borderId="8" xfId="47" applyNumberFormat="1" applyFont="1" applyFill="1" applyBorder="1"/>
    <xf numFmtId="0" fontId="8" fillId="2" borderId="0" xfId="0" applyNumberFormat="1" applyFont="1" applyFill="1"/>
    <xf numFmtId="3" fontId="8" fillId="2" borderId="0" xfId="0" applyNumberFormat="1" applyFont="1" applyFill="1"/>
    <xf numFmtId="3" fontId="23" fillId="2" borderId="0" xfId="0" applyNumberFormat="1" applyFont="1" applyFill="1"/>
    <xf numFmtId="0" fontId="13" fillId="2" borderId="0" xfId="0" applyFont="1" applyFill="1"/>
    <xf numFmtId="9" fontId="8" fillId="2" borderId="8" xfId="0" applyNumberFormat="1" applyFont="1" applyFill="1" applyBorder="1" applyAlignment="1">
      <alignment horizontal="right"/>
    </xf>
    <xf numFmtId="0" fontId="8" fillId="2" borderId="0" xfId="0" applyFont="1" applyFill="1" applyAlignment="1">
      <alignment wrapText="1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vertical="top" wrapText="1"/>
    </xf>
    <xf numFmtId="3" fontId="9" fillId="0" borderId="4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4" fontId="9" fillId="2" borderId="8" xfId="35" applyNumberFormat="1" applyFont="1" applyFill="1" applyBorder="1"/>
    <xf numFmtId="164" fontId="9" fillId="2" borderId="9" xfId="45" applyNumberFormat="1" applyFont="1" applyFill="1" applyBorder="1"/>
    <xf numFmtId="164" fontId="8" fillId="2" borderId="7" xfId="1" applyNumberFormat="1" applyFont="1" applyFill="1" applyBorder="1"/>
    <xf numFmtId="3" fontId="8" fillId="2" borderId="13" xfId="1" applyNumberFormat="1" applyFont="1" applyFill="1" applyBorder="1" applyAlignment="1">
      <alignment horizontal="right"/>
    </xf>
    <xf numFmtId="3" fontId="8" fillId="2" borderId="12" xfId="1" quotePrefix="1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8" fillId="0" borderId="18" xfId="0" applyFont="1" applyBorder="1"/>
    <xf numFmtId="0" fontId="8" fillId="0" borderId="11" xfId="0" applyFont="1" applyBorder="1"/>
    <xf numFmtId="0" fontId="8" fillId="0" borderId="19" xfId="0" applyFont="1" applyBorder="1"/>
    <xf numFmtId="0" fontId="8" fillId="0" borderId="7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12" xfId="0" applyFont="1" applyBorder="1"/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7" fillId="0" borderId="7" xfId="0" applyFont="1" applyBorder="1"/>
    <xf numFmtId="9" fontId="27" fillId="0" borderId="6" xfId="23" applyFont="1" applyFill="1" applyBorder="1"/>
    <xf numFmtId="0" fontId="27" fillId="0" borderId="0" xfId="0" applyFont="1"/>
    <xf numFmtId="9" fontId="27" fillId="0" borderId="0" xfId="23" applyFont="1" applyFill="1" applyBorder="1"/>
    <xf numFmtId="0" fontId="27" fillId="0" borderId="5" xfId="0" applyFont="1" applyBorder="1"/>
    <xf numFmtId="1" fontId="27" fillId="0" borderId="6" xfId="0" applyNumberFormat="1" applyFont="1" applyBorder="1"/>
    <xf numFmtId="0" fontId="9" fillId="0" borderId="9" xfId="0" applyFont="1" applyBorder="1" applyAlignment="1">
      <alignment horizontal="right" wrapText="1"/>
    </xf>
    <xf numFmtId="0" fontId="28" fillId="0" borderId="9" xfId="0" applyFont="1" applyBorder="1" applyAlignment="1">
      <alignment horizontal="right" vertical="center"/>
    </xf>
    <xf numFmtId="9" fontId="28" fillId="0" borderId="9" xfId="23" applyFont="1" applyFill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9" fontId="28" fillId="0" borderId="8" xfId="23" applyFont="1" applyFill="1" applyBorder="1" applyAlignment="1">
      <alignment horizontal="right" vertical="center"/>
    </xf>
    <xf numFmtId="1" fontId="28" fillId="0" borderId="8" xfId="0" applyNumberFormat="1" applyFont="1" applyBorder="1" applyAlignment="1">
      <alignment horizontal="right" vertical="center"/>
    </xf>
    <xf numFmtId="3" fontId="28" fillId="0" borderId="9" xfId="0" applyNumberFormat="1" applyFont="1" applyBorder="1"/>
    <xf numFmtId="9" fontId="28" fillId="0" borderId="9" xfId="23" quotePrefix="1" applyFont="1" applyFill="1" applyBorder="1" applyAlignment="1">
      <alignment horizontal="center"/>
    </xf>
    <xf numFmtId="3" fontId="28" fillId="0" borderId="9" xfId="0" applyNumberFormat="1" applyFont="1" applyBorder="1" applyAlignment="1">
      <alignment horizontal="right"/>
    </xf>
    <xf numFmtId="9" fontId="28" fillId="0" borderId="9" xfId="23" applyFont="1" applyFill="1" applyBorder="1"/>
    <xf numFmtId="1" fontId="28" fillId="0" borderId="9" xfId="0" applyNumberFormat="1" applyFont="1" applyBorder="1"/>
    <xf numFmtId="0" fontId="9" fillId="0" borderId="0" xfId="0" applyFont="1" applyAlignment="1">
      <alignment horizontal="right"/>
    </xf>
    <xf numFmtId="0" fontId="28" fillId="0" borderId="0" xfId="0" applyFont="1"/>
    <xf numFmtId="9" fontId="28" fillId="0" borderId="0" xfId="23" applyFont="1" applyBorder="1"/>
    <xf numFmtId="1" fontId="28" fillId="0" borderId="0" xfId="0" applyNumberFormat="1" applyFont="1"/>
    <xf numFmtId="164" fontId="9" fillId="0" borderId="2" xfId="35" applyNumberFormat="1" applyFont="1" applyFill="1" applyBorder="1" applyAlignment="1">
      <alignment horizontal="right"/>
    </xf>
    <xf numFmtId="164" fontId="9" fillId="0" borderId="2" xfId="35" applyNumberFormat="1" applyFont="1" applyFill="1" applyBorder="1"/>
    <xf numFmtId="164" fontId="9" fillId="0" borderId="8" xfId="35" applyNumberFormat="1" applyFont="1" applyFill="1" applyBorder="1"/>
    <xf numFmtId="164" fontId="8" fillId="0" borderId="0" xfId="1" applyNumberFormat="1" applyFont="1" applyBorder="1"/>
    <xf numFmtId="164" fontId="8" fillId="2" borderId="6" xfId="1" applyNumberFormat="1" applyFont="1" applyFill="1" applyBorder="1"/>
    <xf numFmtId="164" fontId="8" fillId="0" borderId="10" xfId="1" applyNumberFormat="1" applyFont="1" applyBorder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29" fillId="2" borderId="0" xfId="2" applyFont="1" applyFill="1"/>
    <xf numFmtId="0" fontId="29" fillId="0" borderId="0" xfId="2" applyFont="1"/>
    <xf numFmtId="0" fontId="29" fillId="0" borderId="0" xfId="2" applyNumberFormat="1" applyFont="1"/>
    <xf numFmtId="0" fontId="29" fillId="0" borderId="0" xfId="2" applyFont="1" applyFill="1"/>
    <xf numFmtId="0" fontId="8" fillId="0" borderId="14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4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8" fillId="0" borderId="0" xfId="1" applyFont="1"/>
    <xf numFmtId="0" fontId="28" fillId="0" borderId="1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9" fontId="8" fillId="2" borderId="11" xfId="4" quotePrefix="1" applyFont="1" applyFill="1" applyBorder="1" applyAlignment="1">
      <alignment horizontal="center" vertical="center"/>
    </xf>
    <xf numFmtId="9" fontId="8" fillId="2" borderId="12" xfId="4" quotePrefix="1" applyFont="1" applyFill="1" applyBorder="1" applyAlignment="1">
      <alignment horizontal="center" vertical="center"/>
    </xf>
  </cellXfs>
  <cellStyles count="49">
    <cellStyle name="Euro" xfId="6" xr:uid="{00000000-0005-0000-0000-000000000000}"/>
    <cellStyle name="Excel Built-in Comma" xfId="11" xr:uid="{00000000-0005-0000-0000-000001000000}"/>
    <cellStyle name="Excel Built-in Currency" xfId="19" xr:uid="{00000000-0005-0000-0000-000002000000}"/>
    <cellStyle name="Excel Built-in Normal" xfId="16" xr:uid="{00000000-0005-0000-0000-000003000000}"/>
    <cellStyle name="Excel Built-in Percent" xfId="21" xr:uid="{00000000-0005-0000-0000-000004000000}"/>
    <cellStyle name="Excel_BuiltIn_Currency" xfId="20" xr:uid="{00000000-0005-0000-0000-000005000000}"/>
    <cellStyle name="Lien hypertexte" xfId="2" builtinId="8"/>
    <cellStyle name="Lien hypertexte 2" xfId="3" xr:uid="{00000000-0005-0000-0000-000007000000}"/>
    <cellStyle name="Milliers" xfId="5" builtinId="3"/>
    <cellStyle name="Milliers 2" xfId="27" xr:uid="{00000000-0005-0000-0000-000009000000}"/>
    <cellStyle name="Milliers 3" xfId="30" xr:uid="{00000000-0005-0000-0000-00000A000000}"/>
    <cellStyle name="Milliers 4" xfId="35" xr:uid="{00000000-0005-0000-0000-00000B000000}"/>
    <cellStyle name="Milliers 4 2" xfId="45" xr:uid="{00000000-0005-0000-0000-00000C000000}"/>
    <cellStyle name="Milliers 5" xfId="36" xr:uid="{00000000-0005-0000-0000-00000D000000}"/>
    <cellStyle name="Monétaire 2" xfId="17" xr:uid="{00000000-0005-0000-0000-00000F000000}"/>
    <cellStyle name="Monétaire 2 2" xfId="41" xr:uid="{00000000-0005-0000-0000-000010000000}"/>
    <cellStyle name="Monétaire 3" xfId="18" xr:uid="{00000000-0005-0000-0000-000011000000}"/>
    <cellStyle name="Monétaire 4" xfId="13" xr:uid="{00000000-0005-0000-0000-000012000000}"/>
    <cellStyle name="Monétaire 4 2" xfId="38" xr:uid="{00000000-0005-0000-0000-000013000000}"/>
    <cellStyle name="Monétaire 5" xfId="46" xr:uid="{00000000-0005-0000-0000-000014000000}"/>
    <cellStyle name="Normal" xfId="0" builtinId="0"/>
    <cellStyle name="Normal 10" xfId="48" xr:uid="{5EDE457F-6C8F-4CBC-98E9-2CB14BEC852A}"/>
    <cellStyle name="Normal 2" xfId="1" xr:uid="{00000000-0005-0000-0000-000016000000}"/>
    <cellStyle name="Normal 2 2" xfId="10" xr:uid="{00000000-0005-0000-0000-000017000000}"/>
    <cellStyle name="Normal 2 3" xfId="32" xr:uid="{00000000-0005-0000-0000-000018000000}"/>
    <cellStyle name="Normal 2_Graphique 2" xfId="28" xr:uid="{00000000-0005-0000-0000-000019000000}"/>
    <cellStyle name="Normal 3" xfId="7" xr:uid="{00000000-0005-0000-0000-00001A000000}"/>
    <cellStyle name="Normal 3 2" xfId="12" xr:uid="{00000000-0005-0000-0000-00001B000000}"/>
    <cellStyle name="Normal 3 3" xfId="25" xr:uid="{00000000-0005-0000-0000-00001C000000}"/>
    <cellStyle name="Normal 3 3 2" xfId="42" xr:uid="{00000000-0005-0000-0000-00001D000000}"/>
    <cellStyle name="Normal 3 3 3" xfId="47" xr:uid="{00000000-0005-0000-0000-00001E000000}"/>
    <cellStyle name="Normal 3 4" xfId="26" xr:uid="{00000000-0005-0000-0000-00001F000000}"/>
    <cellStyle name="Normal 3 4 2" xfId="43" xr:uid="{00000000-0005-0000-0000-000020000000}"/>
    <cellStyle name="Normal 3 5" xfId="37" xr:uid="{00000000-0005-0000-0000-000021000000}"/>
    <cellStyle name="Normal 4" xfId="14" xr:uid="{00000000-0005-0000-0000-000022000000}"/>
    <cellStyle name="Normal 4 2" xfId="39" xr:uid="{00000000-0005-0000-0000-000023000000}"/>
    <cellStyle name="Normal 5" xfId="8" xr:uid="{00000000-0005-0000-0000-000024000000}"/>
    <cellStyle name="Normal 6" xfId="29" xr:uid="{00000000-0005-0000-0000-000025000000}"/>
    <cellStyle name="Normal 7" xfId="24" xr:uid="{00000000-0005-0000-0000-000026000000}"/>
    <cellStyle name="Normal 8" xfId="33" xr:uid="{00000000-0005-0000-0000-000027000000}"/>
    <cellStyle name="Normal 9" xfId="34" xr:uid="{00000000-0005-0000-0000-000028000000}"/>
    <cellStyle name="Normal 9 2" xfId="44" xr:uid="{00000000-0005-0000-0000-000029000000}"/>
    <cellStyle name="Pourcentage" xfId="4" builtinId="5"/>
    <cellStyle name="Pourcentage 2" xfId="15" xr:uid="{00000000-0005-0000-0000-00002B000000}"/>
    <cellStyle name="Pourcentage 2 2" xfId="23" xr:uid="{00000000-0005-0000-0000-00002C000000}"/>
    <cellStyle name="Pourcentage 2 3" xfId="40" xr:uid="{00000000-0005-0000-0000-00002D000000}"/>
    <cellStyle name="Pourcentage 3" xfId="31" xr:uid="{00000000-0005-0000-0000-00002E000000}"/>
    <cellStyle name="TableStyleLight1" xfId="22" xr:uid="{00000000-0005-0000-0000-00002F000000}"/>
    <cellStyle name="Texte explicatif 2" xfId="9" xr:uid="{00000000-0005-0000-0000-00003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zoomScaleNormal="100" workbookViewId="0"/>
  </sheetViews>
  <sheetFormatPr baseColWidth="10" defaultColWidth="9.140625" defaultRowHeight="12.75"/>
  <cols>
    <col min="1" max="5" width="11.42578125" style="1"/>
    <col min="6" max="6" width="57.42578125" style="1" bestFit="1" customWidth="1"/>
    <col min="7" max="1025" width="11.42578125" style="1"/>
  </cols>
  <sheetData>
    <row r="1" spans="1:1025">
      <c r="A1" s="2" t="s">
        <v>0</v>
      </c>
      <c r="AMF1"/>
      <c r="AMG1"/>
      <c r="AMH1"/>
      <c r="AMI1"/>
      <c r="AMJ1"/>
      <c r="AMK1"/>
    </row>
    <row r="2" spans="1:1025">
      <c r="B2" s="22"/>
      <c r="AMF2"/>
      <c r="AMG2"/>
      <c r="AMH2"/>
      <c r="AMI2"/>
      <c r="AMJ2"/>
      <c r="AMK2"/>
    </row>
    <row r="3" spans="1:1025">
      <c r="A3" s="12"/>
      <c r="B3" s="27" t="s">
        <v>19</v>
      </c>
      <c r="C3" s="12"/>
      <c r="D3" s="12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/>
      <c r="AMG3"/>
      <c r="AMH3"/>
      <c r="AMI3"/>
      <c r="AMJ3"/>
      <c r="AMK3"/>
    </row>
    <row r="4" spans="1:1025">
      <c r="B4" s="27" t="s">
        <v>18</v>
      </c>
      <c r="G4" s="13"/>
      <c r="AMF4"/>
      <c r="AMG4"/>
      <c r="AMH4"/>
      <c r="AMI4"/>
      <c r="AMJ4"/>
      <c r="AMK4"/>
    </row>
    <row r="5" spans="1:1025">
      <c r="B5" s="27" t="s">
        <v>20</v>
      </c>
      <c r="F5" s="13"/>
      <c r="AMF5"/>
      <c r="AMG5"/>
      <c r="AMH5"/>
      <c r="AMI5"/>
      <c r="AMJ5"/>
      <c r="AMK5"/>
    </row>
    <row r="6" spans="1:1025">
      <c r="B6" s="27" t="s">
        <v>21</v>
      </c>
      <c r="AMF6"/>
      <c r="AMG6"/>
      <c r="AMH6"/>
      <c r="AMI6"/>
      <c r="AMJ6"/>
      <c r="AMK6"/>
    </row>
    <row r="7" spans="1:1025">
      <c r="B7" s="27" t="s">
        <v>22</v>
      </c>
      <c r="AMF7"/>
      <c r="AMG7"/>
      <c r="AMH7"/>
      <c r="AMI7"/>
      <c r="AMJ7"/>
      <c r="AMK7"/>
    </row>
    <row r="8" spans="1:1025">
      <c r="B8" s="27" t="s">
        <v>23</v>
      </c>
      <c r="AMF8"/>
      <c r="AMG8"/>
      <c r="AMH8"/>
      <c r="AMI8"/>
      <c r="AMJ8"/>
      <c r="AMK8"/>
    </row>
    <row r="9" spans="1:1025">
      <c r="B9" s="28" t="s">
        <v>17</v>
      </c>
      <c r="AMF9"/>
      <c r="AMG9"/>
      <c r="AMH9"/>
      <c r="AMI9"/>
      <c r="AMJ9"/>
      <c r="AMK9"/>
    </row>
    <row r="10" spans="1:1025">
      <c r="B10" s="12"/>
      <c r="AMF10"/>
      <c r="AMG10"/>
      <c r="AMH10"/>
      <c r="AMI10"/>
      <c r="AMJ10"/>
      <c r="AMK10"/>
    </row>
    <row r="11" spans="1:1025">
      <c r="B11" s="12"/>
      <c r="AMF11"/>
      <c r="AMG11"/>
      <c r="AMH11"/>
      <c r="AMI11"/>
      <c r="AMJ11"/>
      <c r="AMK11"/>
    </row>
    <row r="12" spans="1:1025">
      <c r="B12" s="12"/>
      <c r="AMF12"/>
      <c r="AMG12"/>
      <c r="AMH12"/>
      <c r="AMI12"/>
      <c r="AMJ12"/>
      <c r="AMK12"/>
    </row>
    <row r="13" spans="1:1025" ht="12.95" customHeight="1">
      <c r="AMF13"/>
      <c r="AMG13"/>
      <c r="AMH13"/>
      <c r="AMI13"/>
      <c r="AMJ13"/>
      <c r="AMK13"/>
    </row>
  </sheetData>
  <customSheetViews>
    <customSheetView guid="{83BB0B6F-326B-4389-BCA5-3049ADD6D5C1}">
      <pageMargins left="0.78749999999999998" right="0.78749999999999998" top="1.0249999999999999" bottom="1.0249999999999999" header="0.78749999999999998" footer="0.78749999999999998"/>
      <pageSetup paperSize="9" orientation="portrait" useFirstPageNumber="1" r:id="rId1"/>
      <headerFooter>
        <oddHeader>&amp;C&amp;A</oddHeader>
        <oddFooter>&amp;CPage &amp;P</oddFooter>
      </headerFooter>
    </customSheetView>
    <customSheetView guid="{E41E2DB8-127A-4EF0-87AE-8B070946A50C}">
      <pageMargins left="0.78749999999999998" right="0.78749999999999998" top="1.0249999999999999" bottom="1.0249999999999999" header="0.78749999999999998" footer="0.78749999999999998"/>
      <pageSetup paperSize="9" orientation="portrait" useFirstPageNumber="1" r:id="rId2"/>
      <headerFooter>
        <oddHeader>&amp;C&amp;A</oddHeader>
        <oddFooter>&amp;CPage &amp;P</oddFooter>
      </headerFooter>
    </customSheetView>
  </customSheetViews>
  <hyperlinks>
    <hyperlink ref="B3" location="'Tableau 1'!A1" display="Tableau 1 - Activités de l'Opéra national de Paris (Palais Garnier et Opéra Bastille), 2017-2020" xr:uid="{00000000-0004-0000-0000-000000000000}"/>
    <hyperlink ref="B4" location="'Graphique 1'!A1" display="Graphique 1 - Evolution du nombre d'entrées du théâtre national de la danse, Chaillot, 2004-2020" xr:uid="{00000000-0004-0000-0000-000001000000}"/>
    <hyperlink ref="B5" location="'Tableau 2'!A1" display="Tableau 2 – Aides aux équipes chorégraphiques en 2020" xr:uid="{00000000-0004-0000-0000-000002000000}"/>
    <hyperlink ref="B6" location="'Tableau 3'!A1" display="Tableau 3 – Activité du Centre national de la danse, 2011-2019" xr:uid="{00000000-0004-0000-0000-000003000000}"/>
    <hyperlink ref="B7" location="'Tableau 4'!A1" display="Tableau 4 - Effectifs des formations en danse dans les établissements d'enseignement supérieur délivrant des diplômes nationaux de danse, 2019-2020" xr:uid="{00000000-0004-0000-0000-000004000000}"/>
    <hyperlink ref="B8" location="'Tableau 5'!A1" display="Tableau 5 - Caractéristiques des étudiants en danse dans les établissements d'enseignement supérieur délivrant des diplômes nationaux de danse, 2019-2020" xr:uid="{00000000-0004-0000-0000-000005000000}"/>
    <hyperlink ref="B9" location="'Graphique 2'!A1" display="Graphique 2 - Aide à la création chorégraphique, 2000-2020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r:id="rId3"/>
  <headerFooter>
    <oddHeader>&amp;C&amp;A</oddHeader>
    <oddFooter>&amp;C&amp;"Calibri"&amp;11&amp;K000000Page &amp;P_x000D_&amp;1#&amp;"Calibri"&amp;12&amp;K008000C1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3637-35CE-461A-BAAA-E837F9892268}">
  <dimension ref="A1:H13"/>
  <sheetViews>
    <sheetView zoomScaleNormal="100" workbookViewId="0">
      <selection activeCell="G10" sqref="G10"/>
    </sheetView>
  </sheetViews>
  <sheetFormatPr baseColWidth="10" defaultColWidth="11.42578125" defaultRowHeight="12.75"/>
  <cols>
    <col min="1" max="1" width="50.5703125" style="21" customWidth="1"/>
    <col min="2" max="4" width="11.42578125" style="21"/>
    <col min="5" max="5" width="13.42578125" style="21" customWidth="1"/>
    <col min="6" max="6" width="11.42578125" style="21"/>
    <col min="7" max="7" width="13.140625" style="21" customWidth="1"/>
    <col min="8" max="16384" width="11.42578125" style="21"/>
  </cols>
  <sheetData>
    <row r="1" spans="1:8">
      <c r="A1" s="16" t="s">
        <v>110</v>
      </c>
    </row>
    <row r="2" spans="1:8">
      <c r="A2" s="11" t="s">
        <v>51</v>
      </c>
    </row>
    <row r="4" spans="1:8">
      <c r="A4" s="205"/>
      <c r="B4" s="207" t="s">
        <v>97</v>
      </c>
      <c r="C4" s="203" t="s">
        <v>98</v>
      </c>
      <c r="D4" s="209" t="s">
        <v>99</v>
      </c>
      <c r="E4" s="209"/>
      <c r="F4" s="210" t="s">
        <v>100</v>
      </c>
      <c r="G4" s="211"/>
      <c r="H4" s="203" t="s">
        <v>101</v>
      </c>
    </row>
    <row r="5" spans="1:8">
      <c r="A5" s="206"/>
      <c r="B5" s="208"/>
      <c r="C5" s="204"/>
      <c r="D5" s="153" t="s">
        <v>97</v>
      </c>
      <c r="E5" s="153" t="s">
        <v>98</v>
      </c>
      <c r="F5" s="154" t="s">
        <v>97</v>
      </c>
      <c r="G5" s="155" t="s">
        <v>98</v>
      </c>
      <c r="H5" s="204"/>
    </row>
    <row r="6" spans="1:8">
      <c r="A6" s="147" t="s">
        <v>102</v>
      </c>
      <c r="B6" s="156">
        <v>221</v>
      </c>
      <c r="C6" s="157">
        <v>0.32</v>
      </c>
      <c r="D6" s="158">
        <v>204</v>
      </c>
      <c r="E6" s="159">
        <v>0.92</v>
      </c>
      <c r="F6" s="160">
        <v>12</v>
      </c>
      <c r="G6" s="157">
        <v>0.05</v>
      </c>
      <c r="H6" s="161">
        <v>23</v>
      </c>
    </row>
    <row r="7" spans="1:8">
      <c r="A7" s="147" t="s">
        <v>103</v>
      </c>
      <c r="B7" s="156">
        <v>39</v>
      </c>
      <c r="C7" s="157">
        <v>0.06</v>
      </c>
      <c r="D7" s="158">
        <v>25</v>
      </c>
      <c r="E7" s="159">
        <v>0.64</v>
      </c>
      <c r="F7" s="160">
        <v>5</v>
      </c>
      <c r="G7" s="157">
        <v>0.13</v>
      </c>
      <c r="H7" s="161">
        <v>40</v>
      </c>
    </row>
    <row r="8" spans="1:8">
      <c r="A8" s="147" t="s">
        <v>104</v>
      </c>
      <c r="B8" s="156">
        <v>378</v>
      </c>
      <c r="C8" s="157">
        <v>0.55000000000000004</v>
      </c>
      <c r="D8" s="158">
        <v>212</v>
      </c>
      <c r="E8" s="159">
        <v>0.56000000000000005</v>
      </c>
      <c r="F8" s="160">
        <v>77</v>
      </c>
      <c r="G8" s="157">
        <v>0.2</v>
      </c>
      <c r="H8" s="161">
        <v>19</v>
      </c>
    </row>
    <row r="9" spans="1:8">
      <c r="A9" s="147" t="s">
        <v>105</v>
      </c>
      <c r="B9" s="156">
        <v>47</v>
      </c>
      <c r="C9" s="157">
        <v>7.0000000000000007E-2</v>
      </c>
      <c r="D9" s="158">
        <v>37</v>
      </c>
      <c r="E9" s="159">
        <v>0.79</v>
      </c>
      <c r="F9" s="160">
        <v>11</v>
      </c>
      <c r="G9" s="157">
        <v>0.23</v>
      </c>
      <c r="H9" s="161">
        <v>32</v>
      </c>
    </row>
    <row r="10" spans="1:8" ht="22.5">
      <c r="A10" s="162" t="s">
        <v>106</v>
      </c>
      <c r="B10" s="163">
        <v>685</v>
      </c>
      <c r="C10" s="164">
        <v>1</v>
      </c>
      <c r="D10" s="165">
        <v>478</v>
      </c>
      <c r="E10" s="166">
        <v>0.7</v>
      </c>
      <c r="F10" s="165">
        <v>105</v>
      </c>
      <c r="G10" s="166">
        <v>0.15</v>
      </c>
      <c r="H10" s="167">
        <v>22</v>
      </c>
    </row>
    <row r="11" spans="1:8">
      <c r="A11" s="162" t="s">
        <v>107</v>
      </c>
      <c r="B11" s="168">
        <v>36300</v>
      </c>
      <c r="C11" s="169" t="s">
        <v>108</v>
      </c>
      <c r="D11" s="170" t="s">
        <v>109</v>
      </c>
      <c r="E11" s="171">
        <v>0.63</v>
      </c>
      <c r="F11" s="168">
        <v>5442</v>
      </c>
      <c r="G11" s="171">
        <v>0.15</v>
      </c>
      <c r="H11" s="172">
        <v>23</v>
      </c>
    </row>
    <row r="12" spans="1:8">
      <c r="A12" s="173"/>
      <c r="B12" s="174"/>
      <c r="C12" s="175"/>
      <c r="D12" s="174"/>
      <c r="E12" s="175"/>
      <c r="F12" s="174"/>
      <c r="G12" s="175"/>
      <c r="H12" s="176"/>
    </row>
    <row r="13" spans="1:8">
      <c r="A13" s="11" t="s">
        <v>95</v>
      </c>
    </row>
  </sheetData>
  <mergeCells count="6">
    <mergeCell ref="H4:H5"/>
    <mergeCell ref="A4:A5"/>
    <mergeCell ref="B4:B5"/>
    <mergeCell ref="C4:C5"/>
    <mergeCell ref="D4:E4"/>
    <mergeCell ref="F4:G4"/>
  </mergeCells>
  <pageMargins left="0.7" right="0.7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tabSelected="1" workbookViewId="0"/>
  </sheetViews>
  <sheetFormatPr baseColWidth="10" defaultRowHeight="11.25"/>
  <cols>
    <col min="1" max="16384" width="11.42578125" style="22"/>
  </cols>
  <sheetData>
    <row r="1" spans="1:2">
      <c r="A1" s="16" t="s">
        <v>0</v>
      </c>
    </row>
    <row r="3" spans="1:2">
      <c r="B3" s="186" t="s">
        <v>26</v>
      </c>
    </row>
    <row r="4" spans="1:2">
      <c r="B4" s="187" t="s">
        <v>116</v>
      </c>
    </row>
    <row r="5" spans="1:2">
      <c r="B5" s="188" t="s">
        <v>117</v>
      </c>
    </row>
    <row r="6" spans="1:2">
      <c r="B6" s="186" t="s">
        <v>113</v>
      </c>
    </row>
    <row r="7" spans="1:2">
      <c r="B7" s="186" t="s">
        <v>72</v>
      </c>
    </row>
    <row r="8" spans="1:2">
      <c r="B8" s="187" t="s">
        <v>118</v>
      </c>
    </row>
    <row r="9" spans="1:2">
      <c r="B9" s="186" t="s">
        <v>119</v>
      </c>
    </row>
    <row r="10" spans="1:2">
      <c r="B10" s="189" t="s">
        <v>120</v>
      </c>
    </row>
  </sheetData>
  <hyperlinks>
    <hyperlink ref="B3" location="'Carte 1'!A1" display="Carte 1 : Répartition des établissements de création et de diffusion publics ou labellisés par le ministère de la Culture en 2022" xr:uid="{00000000-0004-0000-0100-000000000000}"/>
    <hyperlink ref="B8" location="'Tableau 4'!A1" display="Tableau 5 : Activité du Centre national de la danse, 2013-2023" xr:uid="{00000000-0004-0000-0100-000001000000}"/>
    <hyperlink ref="B9" location="'Tableau 5'!A1" display="Tableau 6 : Effectifs des formations en danse dans les établissements d'enseignement supérieur délivrant des diplômes nationaux de danse, 2022-2023" xr:uid="{00000000-0004-0000-0100-000002000000}"/>
    <hyperlink ref="B10" location="'Tableau 6'!A1" display="Tableau 6 : Caractéristiques des étudiants en danse dans les établissements d'enseignement supérieur délivrant des diplômes nationaux de danse, 2022-2023" xr:uid="{00000000-0004-0000-0100-000003000000}"/>
    <hyperlink ref="B4" location="'Tableau 1'!A1" display="Tableau 1 : Activités des ballets permanents au sein des maisons d'opéras labellisées et de l'Opéra national de Paris en 2021" xr:uid="{00000000-0004-0000-0100-000004000000}"/>
    <hyperlink ref="B5" location="'Tableau 2'!A1" display="Tableau 3 : Activités de Chaillot - Théâtre national de la Danse (par saison), 2014-2022" xr:uid="{00000000-0004-0000-0100-000006000000}"/>
    <hyperlink ref="B6" location="'Tableau 3'!A1" display="Tableau 4 : Activité des structures labellisées danse en 2019-2022" xr:uid="{00000000-0004-0000-0100-000007000000}"/>
    <hyperlink ref="B7" location="'Graphique 1'!A1" display="Graphique 1 - Aides déconcentrées au spectacle vivant pour la danse, 2013-2023" xr:uid="{88E9F02B-AA6C-48E4-B1FF-7017F447CEAE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M9"/>
  <sheetViews>
    <sheetView workbookViewId="0">
      <selection activeCell="E9" sqref="E9"/>
    </sheetView>
  </sheetViews>
  <sheetFormatPr baseColWidth="10" defaultColWidth="11.42578125" defaultRowHeight="12.75"/>
  <cols>
    <col min="1" max="16384" width="11.42578125" style="29"/>
  </cols>
  <sheetData>
    <row r="1" spans="1:13" s="101" customFormat="1">
      <c r="A1" s="184" t="s">
        <v>58</v>
      </c>
      <c r="K1" s="185"/>
      <c r="L1" s="185"/>
    </row>
    <row r="2" spans="1:13">
      <c r="A2" s="30"/>
    </row>
    <row r="3" spans="1:13">
      <c r="A3" s="183" t="s">
        <v>24</v>
      </c>
    </row>
    <row r="4" spans="1:13">
      <c r="A4" s="183" t="s">
        <v>25</v>
      </c>
    </row>
    <row r="5" spans="1:13">
      <c r="A5" s="183" t="s">
        <v>71</v>
      </c>
      <c r="F5" s="101"/>
      <c r="G5" s="101"/>
      <c r="H5" s="101"/>
      <c r="I5" s="101"/>
      <c r="J5" s="101"/>
      <c r="K5" s="101"/>
      <c r="L5" s="101"/>
      <c r="M5" s="101"/>
    </row>
    <row r="6" spans="1:13">
      <c r="A6" s="31" t="s">
        <v>59</v>
      </c>
    </row>
    <row r="7" spans="1:13">
      <c r="A7" s="30"/>
    </row>
    <row r="8" spans="1:13">
      <c r="A8" s="30"/>
    </row>
    <row r="9" spans="1:13">
      <c r="A9" s="30"/>
    </row>
  </sheetData>
  <customSheetViews>
    <customSheetView guid="{83BB0B6F-326B-4389-BCA5-3049ADD6D5C1}">
      <selection activeCell="E21" sqref="E21"/>
      <pageMargins left="0.7" right="0.7" top="0.75" bottom="0.75" header="0.3" footer="0.3"/>
    </customSheetView>
    <customSheetView guid="{E41E2DB8-127A-4EF0-87AE-8B070946A50C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zoomScaleNormal="100" workbookViewId="0">
      <selection activeCell="B4" sqref="B4"/>
    </sheetView>
  </sheetViews>
  <sheetFormatPr baseColWidth="10" defaultColWidth="11.42578125" defaultRowHeight="11.25"/>
  <cols>
    <col min="1" max="1" width="40.85546875" style="12" customWidth="1"/>
    <col min="2" max="2" width="21.42578125" style="12" bestFit="1" customWidth="1"/>
    <col min="3" max="3" width="14" style="12" customWidth="1"/>
    <col min="4" max="4" width="11.42578125" style="12" customWidth="1"/>
    <col min="5" max="16384" width="11.42578125" style="12"/>
  </cols>
  <sheetData>
    <row r="1" spans="1:9">
      <c r="A1" s="109" t="s">
        <v>115</v>
      </c>
      <c r="B1" s="30"/>
      <c r="C1" s="30"/>
      <c r="D1" s="30"/>
      <c r="E1" s="30"/>
      <c r="F1" s="30"/>
      <c r="G1" s="22"/>
    </row>
    <row r="2" spans="1:9">
      <c r="A2" s="22"/>
      <c r="B2" s="22"/>
      <c r="C2" s="22"/>
      <c r="D2" s="22"/>
      <c r="E2" s="22"/>
      <c r="F2" s="22"/>
      <c r="G2" s="22"/>
    </row>
    <row r="3" spans="1:9" ht="45">
      <c r="A3" s="22"/>
      <c r="B3" s="41" t="s">
        <v>50</v>
      </c>
      <c r="C3" s="57" t="s">
        <v>33</v>
      </c>
      <c r="D3" s="22"/>
      <c r="E3" s="22"/>
      <c r="F3" s="22"/>
    </row>
    <row r="4" spans="1:9">
      <c r="A4" s="36" t="s">
        <v>30</v>
      </c>
      <c r="B4" s="110">
        <v>146</v>
      </c>
      <c r="C4" s="110">
        <v>154</v>
      </c>
      <c r="D4" s="22"/>
      <c r="E4" s="22"/>
      <c r="F4" s="22"/>
      <c r="G4" s="22"/>
      <c r="H4" s="22"/>
      <c r="I4" s="22"/>
    </row>
    <row r="5" spans="1:9">
      <c r="A5" s="36" t="s">
        <v>31</v>
      </c>
      <c r="B5" s="110">
        <v>21</v>
      </c>
      <c r="C5" s="110">
        <v>13</v>
      </c>
      <c r="D5" s="22"/>
      <c r="E5" s="22"/>
      <c r="F5" s="22"/>
    </row>
    <row r="6" spans="1:9">
      <c r="A6" s="36" t="s">
        <v>32</v>
      </c>
      <c r="B6" s="110">
        <v>159</v>
      </c>
      <c r="C6" s="110">
        <v>184</v>
      </c>
      <c r="D6" s="22"/>
      <c r="E6" s="22"/>
      <c r="F6" s="22"/>
      <c r="G6" s="22"/>
      <c r="H6" s="22"/>
    </row>
    <row r="7" spans="1:9">
      <c r="A7" s="36" t="s">
        <v>38</v>
      </c>
      <c r="B7" s="111">
        <v>103748</v>
      </c>
      <c r="C7" s="111">
        <v>349326</v>
      </c>
      <c r="D7" s="22"/>
      <c r="E7" s="22"/>
      <c r="F7" s="22"/>
    </row>
    <row r="8" spans="1:9" ht="39.75" customHeight="1">
      <c r="A8" s="190" t="s">
        <v>81</v>
      </c>
      <c r="B8" s="190"/>
      <c r="C8" s="190"/>
      <c r="D8" s="22"/>
      <c r="E8" s="22"/>
      <c r="F8" s="22"/>
    </row>
    <row r="9" spans="1:9" ht="53.45" customHeight="1">
      <c r="A9" s="191"/>
      <c r="B9" s="191"/>
      <c r="C9" s="191"/>
      <c r="D9" s="22"/>
      <c r="E9" s="22"/>
      <c r="F9" s="22"/>
    </row>
    <row r="10" spans="1:9">
      <c r="A10" s="31" t="s">
        <v>60</v>
      </c>
      <c r="B10" s="22"/>
      <c r="C10" s="22"/>
      <c r="D10" s="22"/>
    </row>
    <row r="11" spans="1:9">
      <c r="A11" s="22"/>
    </row>
    <row r="13" spans="1:9">
      <c r="A13" s="13"/>
    </row>
    <row r="14" spans="1:9">
      <c r="D14" s="16"/>
      <c r="E14" s="16"/>
      <c r="F14" s="22"/>
    </row>
    <row r="15" spans="1:9">
      <c r="F15" s="22"/>
    </row>
    <row r="16" spans="1:9">
      <c r="B16" s="22"/>
      <c r="C16" s="22"/>
      <c r="D16" s="22"/>
      <c r="F16" s="16"/>
    </row>
  </sheetData>
  <customSheetViews>
    <customSheetView guid="{83BB0B6F-326B-4389-BCA5-3049ADD6D5C1}" scale="106">
      <selection activeCell="E21" sqref="E21"/>
      <pageMargins left="0.7" right="0.7" top="0.75" bottom="0.75" header="0.3" footer="0.3"/>
      <pageSetup paperSize="9" orientation="portrait" r:id="rId1"/>
    </customSheetView>
    <customSheetView guid="{E41E2DB8-127A-4EF0-87AE-8B070946A50C}" scale="106" topLeftCell="A7">
      <selection activeCell="C31" sqref="C31"/>
      <pageMargins left="0.7" right="0.7" top="0.75" bottom="0.75" header="0.3" footer="0.3"/>
      <pageSetup paperSize="9" orientation="portrait" r:id="rId2"/>
    </customSheetView>
  </customSheetViews>
  <mergeCells count="1">
    <mergeCell ref="A8:C9"/>
  </mergeCell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"/>
  <sheetViews>
    <sheetView zoomScaleNormal="100" workbookViewId="0">
      <selection activeCell="F8" sqref="F8"/>
    </sheetView>
  </sheetViews>
  <sheetFormatPr baseColWidth="10" defaultColWidth="11.42578125" defaultRowHeight="11.25"/>
  <cols>
    <col min="1" max="1" width="23.28515625" style="22" customWidth="1"/>
    <col min="2" max="5" width="11.42578125" style="22" customWidth="1"/>
    <col min="6" max="10" width="11.42578125" style="22"/>
    <col min="11" max="11" width="12" style="22" customWidth="1"/>
    <col min="12" max="12" width="13.7109375" style="22" customWidth="1"/>
    <col min="13" max="16384" width="11.42578125" style="22"/>
  </cols>
  <sheetData>
    <row r="1" spans="1:13" ht="12.75">
      <c r="A1" s="117" t="s">
        <v>114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1"/>
    </row>
    <row r="2" spans="1:13" ht="12.75">
      <c r="A2" s="118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1"/>
    </row>
    <row r="3" spans="1:13">
      <c r="A3" s="30"/>
      <c r="B3" s="119"/>
      <c r="C3" s="119"/>
      <c r="D3" s="119"/>
      <c r="E3" s="119"/>
      <c r="F3" s="120"/>
      <c r="G3" s="121"/>
      <c r="H3" s="121"/>
      <c r="I3" s="121"/>
      <c r="J3" s="121"/>
      <c r="K3" s="121"/>
      <c r="L3" s="121"/>
      <c r="M3" s="33"/>
    </row>
    <row r="4" spans="1:13" ht="12.75">
      <c r="A4" s="32"/>
      <c r="B4" s="119"/>
      <c r="C4" s="119"/>
      <c r="D4" s="119"/>
      <c r="E4" s="119"/>
      <c r="F4" s="120"/>
      <c r="G4" s="121"/>
      <c r="H4" s="121"/>
      <c r="I4" s="121"/>
      <c r="J4" s="121"/>
      <c r="K4" s="121"/>
      <c r="L4" s="121"/>
      <c r="M4" s="33"/>
    </row>
    <row r="5" spans="1:13" s="40" customFormat="1" ht="45">
      <c r="A5" s="122"/>
      <c r="B5" s="123" t="s">
        <v>11</v>
      </c>
      <c r="C5" s="123" t="s">
        <v>12</v>
      </c>
      <c r="D5" s="123" t="s">
        <v>13</v>
      </c>
      <c r="E5" s="123" t="s">
        <v>10</v>
      </c>
      <c r="F5" s="123" t="s">
        <v>8</v>
      </c>
      <c r="G5" s="123" t="s">
        <v>16</v>
      </c>
      <c r="H5" s="123" t="s">
        <v>29</v>
      </c>
      <c r="I5" s="123" t="s">
        <v>56</v>
      </c>
      <c r="J5" s="123" t="s">
        <v>61</v>
      </c>
      <c r="K5" s="105" t="s">
        <v>66</v>
      </c>
      <c r="M5" s="38"/>
    </row>
    <row r="6" spans="1:13">
      <c r="A6" s="124" t="s">
        <v>6</v>
      </c>
      <c r="B6" s="116">
        <v>38</v>
      </c>
      <c r="C6" s="116">
        <v>37</v>
      </c>
      <c r="D6" s="116">
        <v>35</v>
      </c>
      <c r="E6" s="116">
        <v>42</v>
      </c>
      <c r="F6" s="116">
        <v>37</v>
      </c>
      <c r="G6" s="116">
        <v>17</v>
      </c>
      <c r="H6" s="116">
        <v>17</v>
      </c>
      <c r="I6" s="125">
        <v>41</v>
      </c>
      <c r="J6" s="125">
        <v>39</v>
      </c>
      <c r="K6" s="131">
        <v>-0.05</v>
      </c>
    </row>
    <row r="7" spans="1:13">
      <c r="A7" s="124" t="s">
        <v>9</v>
      </c>
      <c r="B7" s="116">
        <v>282</v>
      </c>
      <c r="C7" s="116">
        <v>260</v>
      </c>
      <c r="D7" s="116">
        <v>209</v>
      </c>
      <c r="E7" s="116">
        <v>277</v>
      </c>
      <c r="F7" s="116">
        <v>219</v>
      </c>
      <c r="G7" s="116">
        <v>61</v>
      </c>
      <c r="H7" s="116">
        <v>141</v>
      </c>
      <c r="I7" s="125">
        <v>236</v>
      </c>
      <c r="J7" s="125">
        <v>188</v>
      </c>
      <c r="K7" s="131">
        <v>-0.2</v>
      </c>
    </row>
    <row r="8" spans="1:13" ht="12.75">
      <c r="A8" s="124" t="s">
        <v>27</v>
      </c>
      <c r="B8" s="35">
        <v>130531</v>
      </c>
      <c r="C8" s="35">
        <v>113068</v>
      </c>
      <c r="D8" s="35">
        <v>138762</v>
      </c>
      <c r="E8" s="35">
        <v>155701</v>
      </c>
      <c r="F8" s="35">
        <v>131000</v>
      </c>
      <c r="G8" s="80">
        <v>102248</v>
      </c>
      <c r="H8" s="80">
        <v>76501</v>
      </c>
      <c r="I8" s="126">
        <v>117210</v>
      </c>
      <c r="J8" s="126">
        <v>111287</v>
      </c>
      <c r="K8" s="131">
        <v>-0.05</v>
      </c>
      <c r="M8" s="21"/>
    </row>
    <row r="9" spans="1:13">
      <c r="A9" s="30" t="s">
        <v>37</v>
      </c>
      <c r="B9" s="127"/>
      <c r="C9" s="127"/>
      <c r="D9" s="127"/>
      <c r="E9" s="127"/>
      <c r="F9" s="127"/>
      <c r="G9" s="128"/>
      <c r="H9" s="128"/>
      <c r="I9" s="128"/>
      <c r="J9" s="128"/>
      <c r="K9" s="128"/>
      <c r="L9" s="129"/>
      <c r="M9" s="34"/>
    </row>
    <row r="10" spans="1:13">
      <c r="A10" s="118" t="s">
        <v>62</v>
      </c>
      <c r="B10" s="127"/>
      <c r="C10" s="127"/>
      <c r="D10" s="127"/>
      <c r="E10" s="127"/>
      <c r="F10" s="127"/>
      <c r="G10" s="128"/>
      <c r="H10" s="128"/>
      <c r="I10" s="128"/>
      <c r="J10" s="128"/>
      <c r="K10" s="128"/>
      <c r="L10" s="129"/>
      <c r="M10" s="34"/>
    </row>
    <row r="11" spans="1:13">
      <c r="A11" s="1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3" ht="48.75" customHeight="1">
      <c r="A12" s="192" t="s">
        <v>70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32"/>
    </row>
  </sheetData>
  <mergeCells count="1">
    <mergeCell ref="A12:K12"/>
  </mergeCells>
  <pageMargins left="0.7" right="0.7" top="0.75" bottom="0.75" header="0.3" footer="0.3"/>
  <pageSetup paperSize="9" scale="95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zoomScaleNormal="100" workbookViewId="0"/>
  </sheetViews>
  <sheetFormatPr baseColWidth="10" defaultRowHeight="12.75"/>
  <cols>
    <col min="1" max="1" width="27.5703125" customWidth="1"/>
    <col min="2" max="2" width="21" customWidth="1"/>
    <col min="3" max="4" width="14" customWidth="1"/>
    <col min="5" max="6" width="14" style="21" customWidth="1"/>
    <col min="7" max="7" width="14" customWidth="1"/>
    <col min="8" max="8" width="12.28515625" customWidth="1"/>
    <col min="9" max="9" width="16.85546875" customWidth="1"/>
    <col min="10" max="10" width="21.5703125" customWidth="1"/>
  </cols>
  <sheetData>
    <row r="1" spans="1:16">
      <c r="A1" s="109" t="s">
        <v>113</v>
      </c>
      <c r="B1" s="37"/>
      <c r="C1" s="37"/>
      <c r="D1" s="37"/>
      <c r="E1" s="37"/>
      <c r="F1" s="37"/>
      <c r="H1" s="21"/>
    </row>
    <row r="2" spans="1:16" s="21" customFormat="1">
      <c r="A2" s="31" t="s">
        <v>51</v>
      </c>
      <c r="B2" s="37"/>
      <c r="C2" s="37"/>
      <c r="D2" s="37"/>
      <c r="E2" s="37"/>
      <c r="F2" s="37"/>
    </row>
    <row r="3" spans="1:16">
      <c r="C3" s="52"/>
      <c r="D3" s="52"/>
      <c r="E3" s="52"/>
      <c r="F3" s="52"/>
      <c r="G3" s="52"/>
    </row>
    <row r="4" spans="1:16" ht="22.5">
      <c r="A4" s="196" t="s">
        <v>48</v>
      </c>
      <c r="B4" s="197"/>
      <c r="C4" s="42">
        <v>2019</v>
      </c>
      <c r="D4" s="42">
        <v>2020</v>
      </c>
      <c r="E4" s="81">
        <v>2021</v>
      </c>
      <c r="F4" s="42">
        <v>2022</v>
      </c>
      <c r="G4" s="105" t="s">
        <v>67</v>
      </c>
    </row>
    <row r="5" spans="1:16" ht="27" customHeight="1">
      <c r="A5" s="196" t="s">
        <v>39</v>
      </c>
      <c r="B5" s="197"/>
      <c r="C5" s="47">
        <v>175</v>
      </c>
      <c r="D5" s="48">
        <v>182</v>
      </c>
      <c r="E5" s="43">
        <v>194</v>
      </c>
      <c r="F5" s="134">
        <v>190</v>
      </c>
      <c r="G5" s="106">
        <v>-0.02</v>
      </c>
    </row>
    <row r="6" spans="1:16" ht="22.5" customHeight="1">
      <c r="A6" s="198" t="s">
        <v>40</v>
      </c>
      <c r="B6" s="44" t="s">
        <v>6</v>
      </c>
      <c r="C6" s="49">
        <v>255</v>
      </c>
      <c r="D6" s="49">
        <v>168</v>
      </c>
      <c r="E6" s="49">
        <v>149</v>
      </c>
      <c r="F6" s="134">
        <v>174</v>
      </c>
      <c r="G6" s="106">
        <v>0.17</v>
      </c>
      <c r="K6" s="21"/>
      <c r="L6" s="194"/>
      <c r="M6" s="195"/>
      <c r="N6" s="195"/>
    </row>
    <row r="7" spans="1:16" ht="22.5">
      <c r="A7" s="199"/>
      <c r="B7" s="135" t="s">
        <v>9</v>
      </c>
      <c r="C7" s="53">
        <v>1442</v>
      </c>
      <c r="D7" s="53">
        <v>817</v>
      </c>
      <c r="E7" s="136">
        <v>1125</v>
      </c>
      <c r="F7" s="53">
        <v>1826</v>
      </c>
      <c r="G7" s="106">
        <v>0.62</v>
      </c>
      <c r="L7" s="21"/>
      <c r="O7" s="56"/>
      <c r="P7" s="56"/>
    </row>
    <row r="8" spans="1:16">
      <c r="A8" s="199"/>
      <c r="B8" s="45" t="s">
        <v>34</v>
      </c>
      <c r="C8" s="54">
        <v>1144</v>
      </c>
      <c r="D8" s="54">
        <v>724</v>
      </c>
      <c r="E8" s="82">
        <f>E7-E9</f>
        <v>982</v>
      </c>
      <c r="F8" s="134">
        <v>1499</v>
      </c>
      <c r="G8" s="108">
        <v>0.53</v>
      </c>
    </row>
    <row r="9" spans="1:16">
      <c r="A9" s="199"/>
      <c r="B9" s="46" t="s">
        <v>35</v>
      </c>
      <c r="C9" s="54">
        <v>298</v>
      </c>
      <c r="D9" s="55">
        <v>93</v>
      </c>
      <c r="E9" s="83">
        <v>143</v>
      </c>
      <c r="F9" s="134">
        <v>327</v>
      </c>
      <c r="G9" s="106">
        <v>1.29</v>
      </c>
    </row>
    <row r="10" spans="1:16" ht="30.75" customHeight="1">
      <c r="A10" s="200"/>
      <c r="B10" s="51" t="s">
        <v>47</v>
      </c>
      <c r="C10" s="53">
        <v>575522</v>
      </c>
      <c r="D10" s="53">
        <v>212853</v>
      </c>
      <c r="E10" s="84">
        <v>467376</v>
      </c>
      <c r="F10" s="53">
        <v>644212</v>
      </c>
      <c r="G10" s="106">
        <v>0.38</v>
      </c>
    </row>
    <row r="11" spans="1:16" ht="27.75" customHeight="1">
      <c r="A11" s="193" t="s">
        <v>41</v>
      </c>
      <c r="B11" s="193"/>
      <c r="C11" s="193"/>
      <c r="D11" s="193"/>
      <c r="E11" s="193"/>
      <c r="F11" s="193"/>
      <c r="G11" s="193"/>
    </row>
    <row r="13" spans="1:16" ht="36.75" customHeight="1">
      <c r="A13" s="196" t="s">
        <v>49</v>
      </c>
      <c r="B13" s="197"/>
      <c r="C13" s="42" t="s">
        <v>74</v>
      </c>
      <c r="D13" s="42" t="s">
        <v>75</v>
      </c>
      <c r="E13" s="81" t="s">
        <v>76</v>
      </c>
      <c r="F13" s="42" t="s">
        <v>77</v>
      </c>
      <c r="G13" s="105" t="s">
        <v>67</v>
      </c>
    </row>
    <row r="14" spans="1:16" ht="26.25" customHeight="1">
      <c r="A14" s="196" t="s">
        <v>36</v>
      </c>
      <c r="B14" s="201"/>
      <c r="C14" s="49">
        <v>112</v>
      </c>
      <c r="D14" s="49">
        <v>127</v>
      </c>
      <c r="E14" s="43">
        <v>156</v>
      </c>
      <c r="F14" s="54">
        <v>167</v>
      </c>
      <c r="G14" s="107">
        <v>7</v>
      </c>
    </row>
    <row r="15" spans="1:16" ht="36.75" customHeight="1">
      <c r="A15" s="198" t="s">
        <v>42</v>
      </c>
      <c r="B15" s="50" t="s">
        <v>43</v>
      </c>
      <c r="C15" s="84">
        <v>437</v>
      </c>
      <c r="D15" s="84">
        <v>215</v>
      </c>
      <c r="E15" s="84">
        <v>345</v>
      </c>
      <c r="F15" s="53">
        <v>583</v>
      </c>
      <c r="G15" s="107">
        <v>0.69</v>
      </c>
    </row>
    <row r="16" spans="1:16">
      <c r="A16" s="199"/>
      <c r="B16" s="45" t="s">
        <v>44</v>
      </c>
      <c r="C16" s="43">
        <v>162</v>
      </c>
      <c r="D16" s="43">
        <v>92</v>
      </c>
      <c r="E16" s="43">
        <v>143</v>
      </c>
      <c r="F16" s="133" t="s">
        <v>82</v>
      </c>
      <c r="G16" s="212" t="s">
        <v>7</v>
      </c>
    </row>
    <row r="17" spans="1:7">
      <c r="A17" s="199"/>
      <c r="B17" s="46" t="s">
        <v>45</v>
      </c>
      <c r="C17" s="43">
        <v>275</v>
      </c>
      <c r="D17" s="43">
        <v>123</v>
      </c>
      <c r="E17" s="43">
        <v>202</v>
      </c>
      <c r="F17" s="133" t="s">
        <v>82</v>
      </c>
      <c r="G17" s="213" t="s">
        <v>7</v>
      </c>
    </row>
    <row r="18" spans="1:7" ht="22.5">
      <c r="A18" s="199"/>
      <c r="B18" s="50" t="s">
        <v>9</v>
      </c>
      <c r="C18" s="48">
        <v>940</v>
      </c>
      <c r="D18" s="48">
        <v>386</v>
      </c>
      <c r="E18" s="48">
        <v>780</v>
      </c>
      <c r="F18" s="134">
        <v>1106</v>
      </c>
      <c r="G18" s="108">
        <v>0.42</v>
      </c>
    </row>
    <row r="19" spans="1:7" ht="27" customHeight="1">
      <c r="A19" s="200"/>
      <c r="B19" s="50" t="s">
        <v>46</v>
      </c>
      <c r="C19" s="84">
        <v>130880</v>
      </c>
      <c r="D19" s="84">
        <v>38296</v>
      </c>
      <c r="E19" s="84">
        <v>60162</v>
      </c>
      <c r="F19" s="137">
        <v>104177</v>
      </c>
      <c r="G19" s="106">
        <v>0.73</v>
      </c>
    </row>
    <row r="20" spans="1:7" ht="26.25" customHeight="1">
      <c r="A20" s="193" t="s">
        <v>78</v>
      </c>
      <c r="B20" s="193"/>
      <c r="C20" s="193"/>
      <c r="D20" s="193"/>
      <c r="E20" s="193"/>
      <c r="F20" s="193"/>
      <c r="G20" s="193"/>
    </row>
    <row r="21" spans="1:7" ht="12.75" customHeight="1">
      <c r="A21" s="21"/>
      <c r="B21" s="21"/>
      <c r="C21" s="21"/>
      <c r="D21" s="21"/>
      <c r="G21" s="21"/>
    </row>
    <row r="22" spans="1:7">
      <c r="A22" s="39" t="s">
        <v>63</v>
      </c>
    </row>
  </sheetData>
  <customSheetViews>
    <customSheetView guid="{83BB0B6F-326B-4389-BCA5-3049ADD6D5C1}">
      <selection activeCell="B4" sqref="B4"/>
      <pageMargins left="0.7" right="0.7" top="0.75" bottom="0.75" header="0.3" footer="0.3"/>
    </customSheetView>
    <customSheetView guid="{E41E2DB8-127A-4EF0-87AE-8B070946A50C}">
      <selection activeCell="G4" sqref="G4"/>
      <pageMargins left="0.7" right="0.7" top="0.75" bottom="0.75" header="0.3" footer="0.3"/>
    </customSheetView>
  </customSheetViews>
  <mergeCells count="9">
    <mergeCell ref="A20:G20"/>
    <mergeCell ref="L6:N6"/>
    <mergeCell ref="A4:B4"/>
    <mergeCell ref="A13:B13"/>
    <mergeCell ref="A5:B5"/>
    <mergeCell ref="A6:A10"/>
    <mergeCell ref="A11:G11"/>
    <mergeCell ref="A14:B14"/>
    <mergeCell ref="A15:A19"/>
  </mergeCells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5"/>
  <sheetViews>
    <sheetView zoomScaleNormal="100" workbookViewId="0">
      <selection activeCell="C5" sqref="C5"/>
    </sheetView>
  </sheetViews>
  <sheetFormatPr baseColWidth="10" defaultRowHeight="15"/>
  <cols>
    <col min="1" max="1" width="37.7109375" style="66" customWidth="1"/>
    <col min="2" max="6" width="10.140625" style="66" customWidth="1"/>
    <col min="7" max="8" width="8.140625" style="66" bestFit="1" customWidth="1"/>
    <col min="9" max="11" width="11.28515625" style="66" customWidth="1"/>
    <col min="12" max="12" width="10" style="66" customWidth="1"/>
    <col min="13" max="13" width="2.28515625" style="66" customWidth="1"/>
    <col min="14" max="234" width="11.42578125" style="60"/>
    <col min="235" max="235" width="61.140625" style="60" bestFit="1" customWidth="1"/>
    <col min="236" max="251" width="4.85546875" style="60" bestFit="1" customWidth="1"/>
    <col min="252" max="252" width="5.7109375" style="60" bestFit="1" customWidth="1"/>
    <col min="253" max="253" width="4.85546875" style="60" bestFit="1" customWidth="1"/>
    <col min="254" max="490" width="11.42578125" style="60"/>
    <col min="491" max="491" width="61.140625" style="60" bestFit="1" customWidth="1"/>
    <col min="492" max="507" width="4.85546875" style="60" bestFit="1" customWidth="1"/>
    <col min="508" max="508" width="5.7109375" style="60" bestFit="1" customWidth="1"/>
    <col min="509" max="509" width="4.85546875" style="60" bestFit="1" customWidth="1"/>
    <col min="510" max="746" width="11.42578125" style="60"/>
    <col min="747" max="747" width="61.140625" style="60" bestFit="1" customWidth="1"/>
    <col min="748" max="763" width="4.85546875" style="60" bestFit="1" customWidth="1"/>
    <col min="764" max="764" width="5.7109375" style="60" bestFit="1" customWidth="1"/>
    <col min="765" max="765" width="4.85546875" style="60" bestFit="1" customWidth="1"/>
    <col min="766" max="1002" width="11.42578125" style="60"/>
    <col min="1003" max="1003" width="61.140625" style="60" bestFit="1" customWidth="1"/>
    <col min="1004" max="1019" width="4.85546875" style="60" bestFit="1" customWidth="1"/>
    <col min="1020" max="1020" width="5.7109375" style="60" bestFit="1" customWidth="1"/>
    <col min="1021" max="1021" width="4.85546875" style="60" bestFit="1" customWidth="1"/>
    <col min="1022" max="1258" width="11.42578125" style="60"/>
    <col min="1259" max="1259" width="61.140625" style="60" bestFit="1" customWidth="1"/>
    <col min="1260" max="1275" width="4.85546875" style="60" bestFit="1" customWidth="1"/>
    <col min="1276" max="1276" width="5.7109375" style="60" bestFit="1" customWidth="1"/>
    <col min="1277" max="1277" width="4.85546875" style="60" bestFit="1" customWidth="1"/>
    <col min="1278" max="1514" width="11.42578125" style="60"/>
    <col min="1515" max="1515" width="61.140625" style="60" bestFit="1" customWidth="1"/>
    <col min="1516" max="1531" width="4.85546875" style="60" bestFit="1" customWidth="1"/>
    <col min="1532" max="1532" width="5.7109375" style="60" bestFit="1" customWidth="1"/>
    <col min="1533" max="1533" width="4.85546875" style="60" bestFit="1" customWidth="1"/>
    <col min="1534" max="1770" width="11.42578125" style="60"/>
    <col min="1771" max="1771" width="61.140625" style="60" bestFit="1" customWidth="1"/>
    <col min="1772" max="1787" width="4.85546875" style="60" bestFit="1" customWidth="1"/>
    <col min="1788" max="1788" width="5.7109375" style="60" bestFit="1" customWidth="1"/>
    <col min="1789" max="1789" width="4.85546875" style="60" bestFit="1" customWidth="1"/>
    <col min="1790" max="2026" width="11.42578125" style="60"/>
    <col min="2027" max="2027" width="61.140625" style="60" bestFit="1" customWidth="1"/>
    <col min="2028" max="2043" width="4.85546875" style="60" bestFit="1" customWidth="1"/>
    <col min="2044" max="2044" width="5.7109375" style="60" bestFit="1" customWidth="1"/>
    <col min="2045" max="2045" width="4.85546875" style="60" bestFit="1" customWidth="1"/>
    <col min="2046" max="2282" width="11.42578125" style="60"/>
    <col min="2283" max="2283" width="61.140625" style="60" bestFit="1" customWidth="1"/>
    <col min="2284" max="2299" width="4.85546875" style="60" bestFit="1" customWidth="1"/>
    <col min="2300" max="2300" width="5.7109375" style="60" bestFit="1" customWidth="1"/>
    <col min="2301" max="2301" width="4.85546875" style="60" bestFit="1" customWidth="1"/>
    <col min="2302" max="2538" width="11.42578125" style="60"/>
    <col min="2539" max="2539" width="61.140625" style="60" bestFit="1" customWidth="1"/>
    <col min="2540" max="2555" width="4.85546875" style="60" bestFit="1" customWidth="1"/>
    <col min="2556" max="2556" width="5.7109375" style="60" bestFit="1" customWidth="1"/>
    <col min="2557" max="2557" width="4.85546875" style="60" bestFit="1" customWidth="1"/>
    <col min="2558" max="2794" width="11.42578125" style="60"/>
    <col min="2795" max="2795" width="61.140625" style="60" bestFit="1" customWidth="1"/>
    <col min="2796" max="2811" width="4.85546875" style="60" bestFit="1" customWidth="1"/>
    <col min="2812" max="2812" width="5.7109375" style="60" bestFit="1" customWidth="1"/>
    <col min="2813" max="2813" width="4.85546875" style="60" bestFit="1" customWidth="1"/>
    <col min="2814" max="3050" width="11.42578125" style="60"/>
    <col min="3051" max="3051" width="61.140625" style="60" bestFit="1" customWidth="1"/>
    <col min="3052" max="3067" width="4.85546875" style="60" bestFit="1" customWidth="1"/>
    <col min="3068" max="3068" width="5.7109375" style="60" bestFit="1" customWidth="1"/>
    <col min="3069" max="3069" width="4.85546875" style="60" bestFit="1" customWidth="1"/>
    <col min="3070" max="3306" width="11.42578125" style="60"/>
    <col min="3307" max="3307" width="61.140625" style="60" bestFit="1" customWidth="1"/>
    <col min="3308" max="3323" width="4.85546875" style="60" bestFit="1" customWidth="1"/>
    <col min="3324" max="3324" width="5.7109375" style="60" bestFit="1" customWidth="1"/>
    <col min="3325" max="3325" width="4.85546875" style="60" bestFit="1" customWidth="1"/>
    <col min="3326" max="3562" width="11.42578125" style="60"/>
    <col min="3563" max="3563" width="61.140625" style="60" bestFit="1" customWidth="1"/>
    <col min="3564" max="3579" width="4.85546875" style="60" bestFit="1" customWidth="1"/>
    <col min="3580" max="3580" width="5.7109375" style="60" bestFit="1" customWidth="1"/>
    <col min="3581" max="3581" width="4.85546875" style="60" bestFit="1" customWidth="1"/>
    <col min="3582" max="3818" width="11.42578125" style="60"/>
    <col min="3819" max="3819" width="61.140625" style="60" bestFit="1" customWidth="1"/>
    <col min="3820" max="3835" width="4.85546875" style="60" bestFit="1" customWidth="1"/>
    <col min="3836" max="3836" width="5.7109375" style="60" bestFit="1" customWidth="1"/>
    <col min="3837" max="3837" width="4.85546875" style="60" bestFit="1" customWidth="1"/>
    <col min="3838" max="4074" width="11.42578125" style="60"/>
    <col min="4075" max="4075" width="61.140625" style="60" bestFit="1" customWidth="1"/>
    <col min="4076" max="4091" width="4.85546875" style="60" bestFit="1" customWidth="1"/>
    <col min="4092" max="4092" width="5.7109375" style="60" bestFit="1" customWidth="1"/>
    <col min="4093" max="4093" width="4.85546875" style="60" bestFit="1" customWidth="1"/>
    <col min="4094" max="4330" width="11.42578125" style="60"/>
    <col min="4331" max="4331" width="61.140625" style="60" bestFit="1" customWidth="1"/>
    <col min="4332" max="4347" width="4.85546875" style="60" bestFit="1" customWidth="1"/>
    <col min="4348" max="4348" width="5.7109375" style="60" bestFit="1" customWidth="1"/>
    <col min="4349" max="4349" width="4.85546875" style="60" bestFit="1" customWidth="1"/>
    <col min="4350" max="4586" width="11.42578125" style="60"/>
    <col min="4587" max="4587" width="61.140625" style="60" bestFit="1" customWidth="1"/>
    <col min="4588" max="4603" width="4.85546875" style="60" bestFit="1" customWidth="1"/>
    <col min="4604" max="4604" width="5.7109375" style="60" bestFit="1" customWidth="1"/>
    <col min="4605" max="4605" width="4.85546875" style="60" bestFit="1" customWidth="1"/>
    <col min="4606" max="4842" width="11.42578125" style="60"/>
    <col min="4843" max="4843" width="61.140625" style="60" bestFit="1" customWidth="1"/>
    <col min="4844" max="4859" width="4.85546875" style="60" bestFit="1" customWidth="1"/>
    <col min="4860" max="4860" width="5.7109375" style="60" bestFit="1" customWidth="1"/>
    <col min="4861" max="4861" width="4.85546875" style="60" bestFit="1" customWidth="1"/>
    <col min="4862" max="5098" width="11.42578125" style="60"/>
    <col min="5099" max="5099" width="61.140625" style="60" bestFit="1" customWidth="1"/>
    <col min="5100" max="5115" width="4.85546875" style="60" bestFit="1" customWidth="1"/>
    <col min="5116" max="5116" width="5.7109375" style="60" bestFit="1" customWidth="1"/>
    <col min="5117" max="5117" width="4.85546875" style="60" bestFit="1" customWidth="1"/>
    <col min="5118" max="5354" width="11.42578125" style="60"/>
    <col min="5355" max="5355" width="61.140625" style="60" bestFit="1" customWidth="1"/>
    <col min="5356" max="5371" width="4.85546875" style="60" bestFit="1" customWidth="1"/>
    <col min="5372" max="5372" width="5.7109375" style="60" bestFit="1" customWidth="1"/>
    <col min="5373" max="5373" width="4.85546875" style="60" bestFit="1" customWidth="1"/>
    <col min="5374" max="5610" width="11.42578125" style="60"/>
    <col min="5611" max="5611" width="61.140625" style="60" bestFit="1" customWidth="1"/>
    <col min="5612" max="5627" width="4.85546875" style="60" bestFit="1" customWidth="1"/>
    <col min="5628" max="5628" width="5.7109375" style="60" bestFit="1" customWidth="1"/>
    <col min="5629" max="5629" width="4.85546875" style="60" bestFit="1" customWidth="1"/>
    <col min="5630" max="5866" width="11.42578125" style="60"/>
    <col min="5867" max="5867" width="61.140625" style="60" bestFit="1" customWidth="1"/>
    <col min="5868" max="5883" width="4.85546875" style="60" bestFit="1" customWidth="1"/>
    <col min="5884" max="5884" width="5.7109375" style="60" bestFit="1" customWidth="1"/>
    <col min="5885" max="5885" width="4.85546875" style="60" bestFit="1" customWidth="1"/>
    <col min="5886" max="6122" width="11.42578125" style="60"/>
    <col min="6123" max="6123" width="61.140625" style="60" bestFit="1" customWidth="1"/>
    <col min="6124" max="6139" width="4.85546875" style="60" bestFit="1" customWidth="1"/>
    <col min="6140" max="6140" width="5.7109375" style="60" bestFit="1" customWidth="1"/>
    <col min="6141" max="6141" width="4.85546875" style="60" bestFit="1" customWidth="1"/>
    <col min="6142" max="6378" width="11.42578125" style="60"/>
    <col min="6379" max="6379" width="61.140625" style="60" bestFit="1" customWidth="1"/>
    <col min="6380" max="6395" width="4.85546875" style="60" bestFit="1" customWidth="1"/>
    <col min="6396" max="6396" width="5.7109375" style="60" bestFit="1" customWidth="1"/>
    <col min="6397" max="6397" width="4.85546875" style="60" bestFit="1" customWidth="1"/>
    <col min="6398" max="6634" width="11.42578125" style="60"/>
    <col min="6635" max="6635" width="61.140625" style="60" bestFit="1" customWidth="1"/>
    <col min="6636" max="6651" width="4.85546875" style="60" bestFit="1" customWidth="1"/>
    <col min="6652" max="6652" width="5.7109375" style="60" bestFit="1" customWidth="1"/>
    <col min="6653" max="6653" width="4.85546875" style="60" bestFit="1" customWidth="1"/>
    <col min="6654" max="6890" width="11.42578125" style="60"/>
    <col min="6891" max="6891" width="61.140625" style="60" bestFit="1" customWidth="1"/>
    <col min="6892" max="6907" width="4.85546875" style="60" bestFit="1" customWidth="1"/>
    <col min="6908" max="6908" width="5.7109375" style="60" bestFit="1" customWidth="1"/>
    <col min="6909" max="6909" width="4.85546875" style="60" bestFit="1" customWidth="1"/>
    <col min="6910" max="7146" width="11.42578125" style="60"/>
    <col min="7147" max="7147" width="61.140625" style="60" bestFit="1" customWidth="1"/>
    <col min="7148" max="7163" width="4.85546875" style="60" bestFit="1" customWidth="1"/>
    <col min="7164" max="7164" width="5.7109375" style="60" bestFit="1" customWidth="1"/>
    <col min="7165" max="7165" width="4.85546875" style="60" bestFit="1" customWidth="1"/>
    <col min="7166" max="7402" width="11.42578125" style="60"/>
    <col min="7403" max="7403" width="61.140625" style="60" bestFit="1" customWidth="1"/>
    <col min="7404" max="7419" width="4.85546875" style="60" bestFit="1" customWidth="1"/>
    <col min="7420" max="7420" width="5.7109375" style="60" bestFit="1" customWidth="1"/>
    <col min="7421" max="7421" width="4.85546875" style="60" bestFit="1" customWidth="1"/>
    <col min="7422" max="7658" width="11.42578125" style="60"/>
    <col min="7659" max="7659" width="61.140625" style="60" bestFit="1" customWidth="1"/>
    <col min="7660" max="7675" width="4.85546875" style="60" bestFit="1" customWidth="1"/>
    <col min="7676" max="7676" width="5.7109375" style="60" bestFit="1" customWidth="1"/>
    <col min="7677" max="7677" width="4.85546875" style="60" bestFit="1" customWidth="1"/>
    <col min="7678" max="7914" width="11.42578125" style="60"/>
    <col min="7915" max="7915" width="61.140625" style="60" bestFit="1" customWidth="1"/>
    <col min="7916" max="7931" width="4.85546875" style="60" bestFit="1" customWidth="1"/>
    <col min="7932" max="7932" width="5.7109375" style="60" bestFit="1" customWidth="1"/>
    <col min="7933" max="7933" width="4.85546875" style="60" bestFit="1" customWidth="1"/>
    <col min="7934" max="8170" width="11.42578125" style="60"/>
    <col min="8171" max="8171" width="61.140625" style="60" bestFit="1" customWidth="1"/>
    <col min="8172" max="8187" width="4.85546875" style="60" bestFit="1" customWidth="1"/>
    <col min="8188" max="8188" width="5.7109375" style="60" bestFit="1" customWidth="1"/>
    <col min="8189" max="8189" width="4.85546875" style="60" bestFit="1" customWidth="1"/>
    <col min="8190" max="8426" width="11.42578125" style="60"/>
    <col min="8427" max="8427" width="61.140625" style="60" bestFit="1" customWidth="1"/>
    <col min="8428" max="8443" width="4.85546875" style="60" bestFit="1" customWidth="1"/>
    <col min="8444" max="8444" width="5.7109375" style="60" bestFit="1" customWidth="1"/>
    <col min="8445" max="8445" width="4.85546875" style="60" bestFit="1" customWidth="1"/>
    <col min="8446" max="8682" width="11.42578125" style="60"/>
    <col min="8683" max="8683" width="61.140625" style="60" bestFit="1" customWidth="1"/>
    <col min="8684" max="8699" width="4.85546875" style="60" bestFit="1" customWidth="1"/>
    <col min="8700" max="8700" width="5.7109375" style="60" bestFit="1" customWidth="1"/>
    <col min="8701" max="8701" width="4.85546875" style="60" bestFit="1" customWidth="1"/>
    <col min="8702" max="8938" width="11.42578125" style="60"/>
    <col min="8939" max="8939" width="61.140625" style="60" bestFit="1" customWidth="1"/>
    <col min="8940" max="8955" width="4.85546875" style="60" bestFit="1" customWidth="1"/>
    <col min="8956" max="8956" width="5.7109375" style="60" bestFit="1" customWidth="1"/>
    <col min="8957" max="8957" width="4.85546875" style="60" bestFit="1" customWidth="1"/>
    <col min="8958" max="9194" width="11.42578125" style="60"/>
    <col min="9195" max="9195" width="61.140625" style="60" bestFit="1" customWidth="1"/>
    <col min="9196" max="9211" width="4.85546875" style="60" bestFit="1" customWidth="1"/>
    <col min="9212" max="9212" width="5.7109375" style="60" bestFit="1" customWidth="1"/>
    <col min="9213" max="9213" width="4.85546875" style="60" bestFit="1" customWidth="1"/>
    <col min="9214" max="9450" width="11.42578125" style="60"/>
    <col min="9451" max="9451" width="61.140625" style="60" bestFit="1" customWidth="1"/>
    <col min="9452" max="9467" width="4.85546875" style="60" bestFit="1" customWidth="1"/>
    <col min="9468" max="9468" width="5.7109375" style="60" bestFit="1" customWidth="1"/>
    <col min="9469" max="9469" width="4.85546875" style="60" bestFit="1" customWidth="1"/>
    <col min="9470" max="9706" width="11.42578125" style="60"/>
    <col min="9707" max="9707" width="61.140625" style="60" bestFit="1" customWidth="1"/>
    <col min="9708" max="9723" width="4.85546875" style="60" bestFit="1" customWidth="1"/>
    <col min="9724" max="9724" width="5.7109375" style="60" bestFit="1" customWidth="1"/>
    <col min="9725" max="9725" width="4.85546875" style="60" bestFit="1" customWidth="1"/>
    <col min="9726" max="9962" width="11.42578125" style="60"/>
    <col min="9963" max="9963" width="61.140625" style="60" bestFit="1" customWidth="1"/>
    <col min="9964" max="9979" width="4.85546875" style="60" bestFit="1" customWidth="1"/>
    <col min="9980" max="9980" width="5.7109375" style="60" bestFit="1" customWidth="1"/>
    <col min="9981" max="9981" width="4.85546875" style="60" bestFit="1" customWidth="1"/>
    <col min="9982" max="10218" width="11.42578125" style="60"/>
    <col min="10219" max="10219" width="61.140625" style="60" bestFit="1" customWidth="1"/>
    <col min="10220" max="10235" width="4.85546875" style="60" bestFit="1" customWidth="1"/>
    <col min="10236" max="10236" width="5.7109375" style="60" bestFit="1" customWidth="1"/>
    <col min="10237" max="10237" width="4.85546875" style="60" bestFit="1" customWidth="1"/>
    <col min="10238" max="10474" width="11.42578125" style="60"/>
    <col min="10475" max="10475" width="61.140625" style="60" bestFit="1" customWidth="1"/>
    <col min="10476" max="10491" width="4.85546875" style="60" bestFit="1" customWidth="1"/>
    <col min="10492" max="10492" width="5.7109375" style="60" bestFit="1" customWidth="1"/>
    <col min="10493" max="10493" width="4.85546875" style="60" bestFit="1" customWidth="1"/>
    <col min="10494" max="10730" width="11.42578125" style="60"/>
    <col min="10731" max="10731" width="61.140625" style="60" bestFit="1" customWidth="1"/>
    <col min="10732" max="10747" width="4.85546875" style="60" bestFit="1" customWidth="1"/>
    <col min="10748" max="10748" width="5.7109375" style="60" bestFit="1" customWidth="1"/>
    <col min="10749" max="10749" width="4.85546875" style="60" bestFit="1" customWidth="1"/>
    <col min="10750" max="10986" width="11.42578125" style="60"/>
    <col min="10987" max="10987" width="61.140625" style="60" bestFit="1" customWidth="1"/>
    <col min="10988" max="11003" width="4.85546875" style="60" bestFit="1" customWidth="1"/>
    <col min="11004" max="11004" width="5.7109375" style="60" bestFit="1" customWidth="1"/>
    <col min="11005" max="11005" width="4.85546875" style="60" bestFit="1" customWidth="1"/>
    <col min="11006" max="11242" width="11.42578125" style="60"/>
    <col min="11243" max="11243" width="61.140625" style="60" bestFit="1" customWidth="1"/>
    <col min="11244" max="11259" width="4.85546875" style="60" bestFit="1" customWidth="1"/>
    <col min="11260" max="11260" width="5.7109375" style="60" bestFit="1" customWidth="1"/>
    <col min="11261" max="11261" width="4.85546875" style="60" bestFit="1" customWidth="1"/>
    <col min="11262" max="11498" width="11.42578125" style="60"/>
    <col min="11499" max="11499" width="61.140625" style="60" bestFit="1" customWidth="1"/>
    <col min="11500" max="11515" width="4.85546875" style="60" bestFit="1" customWidth="1"/>
    <col min="11516" max="11516" width="5.7109375" style="60" bestFit="1" customWidth="1"/>
    <col min="11517" max="11517" width="4.85546875" style="60" bestFit="1" customWidth="1"/>
    <col min="11518" max="11754" width="11.42578125" style="60"/>
    <col min="11755" max="11755" width="61.140625" style="60" bestFit="1" customWidth="1"/>
    <col min="11756" max="11771" width="4.85546875" style="60" bestFit="1" customWidth="1"/>
    <col min="11772" max="11772" width="5.7109375" style="60" bestFit="1" customWidth="1"/>
    <col min="11773" max="11773" width="4.85546875" style="60" bestFit="1" customWidth="1"/>
    <col min="11774" max="12010" width="11.42578125" style="60"/>
    <col min="12011" max="12011" width="61.140625" style="60" bestFit="1" customWidth="1"/>
    <col min="12012" max="12027" width="4.85546875" style="60" bestFit="1" customWidth="1"/>
    <col min="12028" max="12028" width="5.7109375" style="60" bestFit="1" customWidth="1"/>
    <col min="12029" max="12029" width="4.85546875" style="60" bestFit="1" customWidth="1"/>
    <col min="12030" max="12266" width="11.42578125" style="60"/>
    <col min="12267" max="12267" width="61.140625" style="60" bestFit="1" customWidth="1"/>
    <col min="12268" max="12283" width="4.85546875" style="60" bestFit="1" customWidth="1"/>
    <col min="12284" max="12284" width="5.7109375" style="60" bestFit="1" customWidth="1"/>
    <col min="12285" max="12285" width="4.85546875" style="60" bestFit="1" customWidth="1"/>
    <col min="12286" max="12522" width="11.42578125" style="60"/>
    <col min="12523" max="12523" width="61.140625" style="60" bestFit="1" customWidth="1"/>
    <col min="12524" max="12539" width="4.85546875" style="60" bestFit="1" customWidth="1"/>
    <col min="12540" max="12540" width="5.7109375" style="60" bestFit="1" customWidth="1"/>
    <col min="12541" max="12541" width="4.85546875" style="60" bestFit="1" customWidth="1"/>
    <col min="12542" max="12778" width="11.42578125" style="60"/>
    <col min="12779" max="12779" width="61.140625" style="60" bestFit="1" customWidth="1"/>
    <col min="12780" max="12795" width="4.85546875" style="60" bestFit="1" customWidth="1"/>
    <col min="12796" max="12796" width="5.7109375" style="60" bestFit="1" customWidth="1"/>
    <col min="12797" max="12797" width="4.85546875" style="60" bestFit="1" customWidth="1"/>
    <col min="12798" max="13034" width="11.42578125" style="60"/>
    <col min="13035" max="13035" width="61.140625" style="60" bestFit="1" customWidth="1"/>
    <col min="13036" max="13051" width="4.85546875" style="60" bestFit="1" customWidth="1"/>
    <col min="13052" max="13052" width="5.7109375" style="60" bestFit="1" customWidth="1"/>
    <col min="13053" max="13053" width="4.85546875" style="60" bestFit="1" customWidth="1"/>
    <col min="13054" max="13290" width="11.42578125" style="60"/>
    <col min="13291" max="13291" width="61.140625" style="60" bestFit="1" customWidth="1"/>
    <col min="13292" max="13307" width="4.85546875" style="60" bestFit="1" customWidth="1"/>
    <col min="13308" max="13308" width="5.7109375" style="60" bestFit="1" customWidth="1"/>
    <col min="13309" max="13309" width="4.85546875" style="60" bestFit="1" customWidth="1"/>
    <col min="13310" max="13546" width="11.42578125" style="60"/>
    <col min="13547" max="13547" width="61.140625" style="60" bestFit="1" customWidth="1"/>
    <col min="13548" max="13563" width="4.85546875" style="60" bestFit="1" customWidth="1"/>
    <col min="13564" max="13564" width="5.7109375" style="60" bestFit="1" customWidth="1"/>
    <col min="13565" max="13565" width="4.85546875" style="60" bestFit="1" customWidth="1"/>
    <col min="13566" max="13802" width="11.42578125" style="60"/>
    <col min="13803" max="13803" width="61.140625" style="60" bestFit="1" customWidth="1"/>
    <col min="13804" max="13819" width="4.85546875" style="60" bestFit="1" customWidth="1"/>
    <col min="13820" max="13820" width="5.7109375" style="60" bestFit="1" customWidth="1"/>
    <col min="13821" max="13821" width="4.85546875" style="60" bestFit="1" customWidth="1"/>
    <col min="13822" max="14058" width="11.42578125" style="60"/>
    <col min="14059" max="14059" width="61.140625" style="60" bestFit="1" customWidth="1"/>
    <col min="14060" max="14075" width="4.85546875" style="60" bestFit="1" customWidth="1"/>
    <col min="14076" max="14076" width="5.7109375" style="60" bestFit="1" customWidth="1"/>
    <col min="14077" max="14077" width="4.85546875" style="60" bestFit="1" customWidth="1"/>
    <col min="14078" max="14314" width="11.42578125" style="60"/>
    <col min="14315" max="14315" width="61.140625" style="60" bestFit="1" customWidth="1"/>
    <col min="14316" max="14331" width="4.85546875" style="60" bestFit="1" customWidth="1"/>
    <col min="14332" max="14332" width="5.7109375" style="60" bestFit="1" customWidth="1"/>
    <col min="14333" max="14333" width="4.85546875" style="60" bestFit="1" customWidth="1"/>
    <col min="14334" max="14570" width="11.42578125" style="60"/>
    <col min="14571" max="14571" width="61.140625" style="60" bestFit="1" customWidth="1"/>
    <col min="14572" max="14587" width="4.85546875" style="60" bestFit="1" customWidth="1"/>
    <col min="14588" max="14588" width="5.7109375" style="60" bestFit="1" customWidth="1"/>
    <col min="14589" max="14589" width="4.85546875" style="60" bestFit="1" customWidth="1"/>
    <col min="14590" max="14826" width="11.42578125" style="60"/>
    <col min="14827" max="14827" width="61.140625" style="60" bestFit="1" customWidth="1"/>
    <col min="14828" max="14843" width="4.85546875" style="60" bestFit="1" customWidth="1"/>
    <col min="14844" max="14844" width="5.7109375" style="60" bestFit="1" customWidth="1"/>
    <col min="14845" max="14845" width="4.85546875" style="60" bestFit="1" customWidth="1"/>
    <col min="14846" max="15082" width="11.42578125" style="60"/>
    <col min="15083" max="15083" width="61.140625" style="60" bestFit="1" customWidth="1"/>
    <col min="15084" max="15099" width="4.85546875" style="60" bestFit="1" customWidth="1"/>
    <col min="15100" max="15100" width="5.7109375" style="60" bestFit="1" customWidth="1"/>
    <col min="15101" max="15101" width="4.85546875" style="60" bestFit="1" customWidth="1"/>
    <col min="15102" max="15338" width="11.42578125" style="60"/>
    <col min="15339" max="15339" width="61.140625" style="60" bestFit="1" customWidth="1"/>
    <col min="15340" max="15355" width="4.85546875" style="60" bestFit="1" customWidth="1"/>
    <col min="15356" max="15356" width="5.7109375" style="60" bestFit="1" customWidth="1"/>
    <col min="15357" max="15357" width="4.85546875" style="60" bestFit="1" customWidth="1"/>
    <col min="15358" max="15594" width="11.42578125" style="60"/>
    <col min="15595" max="15595" width="61.140625" style="60" bestFit="1" customWidth="1"/>
    <col min="15596" max="15611" width="4.85546875" style="60" bestFit="1" customWidth="1"/>
    <col min="15612" max="15612" width="5.7109375" style="60" bestFit="1" customWidth="1"/>
    <col min="15613" max="15613" width="4.85546875" style="60" bestFit="1" customWidth="1"/>
    <col min="15614" max="15850" width="11.42578125" style="60"/>
    <col min="15851" max="15851" width="61.140625" style="60" bestFit="1" customWidth="1"/>
    <col min="15852" max="15867" width="4.85546875" style="60" bestFit="1" customWidth="1"/>
    <col min="15868" max="15868" width="5.7109375" style="60" bestFit="1" customWidth="1"/>
    <col min="15869" max="15869" width="4.85546875" style="60" bestFit="1" customWidth="1"/>
    <col min="15870" max="16106" width="11.42578125" style="60"/>
    <col min="16107" max="16107" width="61.140625" style="60" bestFit="1" customWidth="1"/>
    <col min="16108" max="16123" width="4.85546875" style="60" bestFit="1" customWidth="1"/>
    <col min="16124" max="16124" width="5.7109375" style="60" bestFit="1" customWidth="1"/>
    <col min="16125" max="16125" width="4.85546875" style="60" bestFit="1" customWidth="1"/>
    <col min="16126" max="16384" width="11.42578125" style="60"/>
  </cols>
  <sheetData>
    <row r="1" spans="1:15" ht="17.25" customHeight="1">
      <c r="A1" s="58" t="s">
        <v>72</v>
      </c>
      <c r="B1" s="58"/>
      <c r="C1" s="58"/>
      <c r="D1" s="58"/>
      <c r="E1" s="59"/>
      <c r="F1" s="59"/>
      <c r="G1" s="59"/>
      <c r="H1" s="59"/>
      <c r="I1" s="59"/>
      <c r="J1" s="59"/>
      <c r="K1" s="90"/>
      <c r="L1" s="59"/>
      <c r="M1" s="59"/>
    </row>
    <row r="2" spans="1:15">
      <c r="A2" s="61" t="s">
        <v>83</v>
      </c>
      <c r="B2" s="59"/>
      <c r="C2" s="59"/>
      <c r="D2" s="59"/>
      <c r="E2" s="59"/>
      <c r="F2" s="59"/>
      <c r="G2" s="59"/>
      <c r="H2" s="59"/>
      <c r="I2" s="59"/>
      <c r="J2" s="59"/>
      <c r="K2" s="90"/>
      <c r="L2" s="59"/>
      <c r="M2" s="59"/>
    </row>
    <row r="3" spans="1:15">
      <c r="A3" s="62"/>
      <c r="B3" s="59"/>
      <c r="C3" s="59"/>
      <c r="D3" s="59"/>
      <c r="E3" s="59"/>
      <c r="F3" s="59"/>
      <c r="G3" s="59"/>
      <c r="H3" s="59"/>
      <c r="I3" s="59"/>
      <c r="J3" s="59"/>
      <c r="K3" s="90"/>
      <c r="L3" s="59"/>
      <c r="M3" s="59"/>
    </row>
    <row r="4" spans="1:15" ht="22.5">
      <c r="A4" s="63" t="s">
        <v>52</v>
      </c>
      <c r="B4" s="64">
        <v>2013</v>
      </c>
      <c r="C4" s="64">
        <v>2014</v>
      </c>
      <c r="D4" s="64">
        <v>2015</v>
      </c>
      <c r="E4" s="64">
        <v>2016</v>
      </c>
      <c r="F4" s="64">
        <v>2017</v>
      </c>
      <c r="G4" s="64">
        <v>2018</v>
      </c>
      <c r="H4" s="64">
        <v>2019</v>
      </c>
      <c r="I4" s="64">
        <v>2020</v>
      </c>
      <c r="J4" s="65">
        <v>2021</v>
      </c>
      <c r="K4" s="65">
        <v>2022</v>
      </c>
      <c r="L4" s="112">
        <v>2023</v>
      </c>
      <c r="N4" s="102" t="s">
        <v>69</v>
      </c>
      <c r="O4" s="102" t="s">
        <v>73</v>
      </c>
    </row>
    <row r="5" spans="1:15">
      <c r="A5" s="67" t="s">
        <v>53</v>
      </c>
      <c r="B5" s="96">
        <v>7710.8064262348498</v>
      </c>
      <c r="C5" s="97">
        <v>7535.0862190183216</v>
      </c>
      <c r="D5" s="97">
        <v>7566.664922923901</v>
      </c>
      <c r="E5" s="97">
        <v>8312.9960110283555</v>
      </c>
      <c r="F5" s="97">
        <v>9181.4826938503993</v>
      </c>
      <c r="G5" s="177">
        <v>8850</v>
      </c>
      <c r="H5" s="178">
        <v>9567</v>
      </c>
      <c r="I5" s="178">
        <v>9723</v>
      </c>
      <c r="J5" s="179">
        <v>11673</v>
      </c>
      <c r="K5" s="138">
        <v>11930</v>
      </c>
      <c r="L5" s="139">
        <v>12763</v>
      </c>
      <c r="N5" s="103">
        <v>0.66</v>
      </c>
      <c r="O5" s="103">
        <v>0.44</v>
      </c>
    </row>
    <row r="6" spans="1:15">
      <c r="A6" s="68" t="s">
        <v>54</v>
      </c>
      <c r="B6" s="98">
        <v>279</v>
      </c>
      <c r="C6" s="99">
        <v>266</v>
      </c>
      <c r="D6" s="99">
        <v>260</v>
      </c>
      <c r="E6" s="99">
        <v>292</v>
      </c>
      <c r="F6" s="99">
        <v>290</v>
      </c>
      <c r="G6" s="99">
        <v>268</v>
      </c>
      <c r="H6" s="99">
        <v>292</v>
      </c>
      <c r="I6" s="99">
        <v>282</v>
      </c>
      <c r="J6" s="100">
        <v>313</v>
      </c>
      <c r="K6" s="100">
        <v>315</v>
      </c>
      <c r="L6" s="100">
        <v>325</v>
      </c>
      <c r="N6" s="103">
        <v>0.16</v>
      </c>
      <c r="O6" s="103">
        <v>0.21</v>
      </c>
    </row>
    <row r="7" spans="1:15">
      <c r="A7" s="69" t="s">
        <v>55</v>
      </c>
      <c r="B7" s="70">
        <v>145</v>
      </c>
      <c r="C7" s="70">
        <v>136</v>
      </c>
      <c r="D7" s="70">
        <v>123</v>
      </c>
      <c r="E7" s="76">
        <v>140</v>
      </c>
      <c r="F7" s="76">
        <v>143</v>
      </c>
      <c r="G7" s="71">
        <v>122</v>
      </c>
      <c r="H7" s="180">
        <v>140</v>
      </c>
      <c r="I7" s="180">
        <v>121</v>
      </c>
      <c r="J7" s="181">
        <v>140</v>
      </c>
      <c r="K7" s="73">
        <v>124</v>
      </c>
      <c r="L7" s="140">
        <v>125</v>
      </c>
      <c r="N7" s="103">
        <v>-0.14000000000000001</v>
      </c>
      <c r="O7" s="103">
        <v>0.02</v>
      </c>
    </row>
    <row r="8" spans="1:15">
      <c r="A8" s="74" t="s">
        <v>68</v>
      </c>
      <c r="B8" s="70">
        <v>86</v>
      </c>
      <c r="C8" s="70">
        <v>83</v>
      </c>
      <c r="D8" s="70">
        <v>85</v>
      </c>
      <c r="E8" s="76">
        <v>89</v>
      </c>
      <c r="F8" s="76">
        <v>83</v>
      </c>
      <c r="G8" s="71">
        <v>82</v>
      </c>
      <c r="H8" s="180">
        <v>81</v>
      </c>
      <c r="I8" s="180">
        <v>89</v>
      </c>
      <c r="J8" s="181">
        <v>95</v>
      </c>
      <c r="K8" s="73">
        <v>98</v>
      </c>
      <c r="L8" s="140">
        <v>102</v>
      </c>
      <c r="N8" s="103">
        <v>0.19</v>
      </c>
      <c r="O8" s="103">
        <v>0.24</v>
      </c>
    </row>
    <row r="9" spans="1:15">
      <c r="A9" s="74" t="s">
        <v>57</v>
      </c>
      <c r="B9" s="75">
        <v>48</v>
      </c>
      <c r="C9" s="75">
        <v>47</v>
      </c>
      <c r="D9" s="75">
        <v>52</v>
      </c>
      <c r="E9" s="77">
        <v>54</v>
      </c>
      <c r="F9" s="77">
        <v>47</v>
      </c>
      <c r="G9" s="75">
        <v>47</v>
      </c>
      <c r="H9" s="180">
        <v>54</v>
      </c>
      <c r="I9" s="180">
        <v>63</v>
      </c>
      <c r="J9" s="181">
        <v>78</v>
      </c>
      <c r="K9" s="73">
        <v>84</v>
      </c>
      <c r="L9" s="140">
        <v>90</v>
      </c>
      <c r="N9" s="103">
        <v>0.88</v>
      </c>
      <c r="O9" s="103">
        <v>0.91</v>
      </c>
    </row>
    <row r="10" spans="1:15">
      <c r="A10" s="88" t="s">
        <v>79</v>
      </c>
      <c r="B10" s="91"/>
      <c r="C10" s="92"/>
      <c r="D10" s="92"/>
      <c r="E10" s="93">
        <v>9</v>
      </c>
      <c r="F10" s="93">
        <v>17</v>
      </c>
      <c r="G10" s="94">
        <v>17</v>
      </c>
      <c r="H10" s="182">
        <v>17</v>
      </c>
      <c r="I10" s="182">
        <v>9</v>
      </c>
      <c r="J10" s="95" t="s">
        <v>7</v>
      </c>
      <c r="K10" s="141">
        <v>9</v>
      </c>
      <c r="L10" s="142">
        <v>8</v>
      </c>
      <c r="N10" s="104"/>
      <c r="O10" s="104"/>
    </row>
    <row r="11" spans="1:15">
      <c r="A11" s="59" t="s">
        <v>80</v>
      </c>
      <c r="B11" s="70"/>
      <c r="C11" s="70"/>
      <c r="D11" s="70"/>
      <c r="E11" s="76"/>
      <c r="F11" s="76"/>
      <c r="G11" s="71"/>
      <c r="H11" s="72"/>
      <c r="I11" s="72"/>
      <c r="J11" s="70"/>
      <c r="K11" s="70"/>
      <c r="L11" s="79"/>
      <c r="M11" s="78"/>
    </row>
    <row r="12" spans="1:15">
      <c r="B12" s="59"/>
      <c r="C12" s="59"/>
      <c r="D12" s="59"/>
      <c r="E12" s="59"/>
      <c r="F12" s="59"/>
      <c r="G12" s="59"/>
      <c r="H12" s="59"/>
      <c r="I12" s="59"/>
      <c r="J12" s="59"/>
      <c r="K12" s="90"/>
      <c r="L12" s="59"/>
      <c r="M12" s="59"/>
    </row>
    <row r="13" spans="1:15">
      <c r="A13" s="202" t="s">
        <v>65</v>
      </c>
      <c r="B13" s="202"/>
      <c r="C13" s="59"/>
      <c r="D13" s="59"/>
      <c r="E13" s="59"/>
      <c r="F13" s="59"/>
      <c r="G13" s="59"/>
      <c r="H13" s="59"/>
      <c r="I13" s="59"/>
      <c r="J13" s="59"/>
      <c r="K13" s="90"/>
      <c r="L13" s="59"/>
      <c r="M13" s="59"/>
    </row>
    <row r="14" spans="1:1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90"/>
      <c r="L14" s="59"/>
      <c r="M14" s="59"/>
    </row>
    <row r="15" spans="1:15">
      <c r="G15" s="89"/>
      <c r="H15" s="89"/>
      <c r="I15" s="89"/>
      <c r="J15" s="89"/>
      <c r="K15" s="90"/>
      <c r="L15" s="89"/>
      <c r="M15" s="89"/>
      <c r="N15" s="89"/>
    </row>
    <row r="16" spans="1:1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90"/>
      <c r="L16" s="59"/>
      <c r="M16" s="59"/>
    </row>
    <row r="17" spans="1:13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90"/>
      <c r="L17" s="59"/>
      <c r="M17" s="59"/>
    </row>
    <row r="18" spans="1:13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90"/>
      <c r="L18" s="59"/>
      <c r="M18" s="59"/>
    </row>
    <row r="19" spans="1:13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90"/>
      <c r="L19" s="59"/>
      <c r="M19" s="59"/>
    </row>
    <row r="20" spans="1:1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90"/>
      <c r="L20" s="59"/>
      <c r="M20" s="59"/>
    </row>
    <row r="21" spans="1:13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90"/>
      <c r="L21" s="59"/>
      <c r="M21" s="59"/>
    </row>
    <row r="22" spans="1:13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90"/>
      <c r="L22" s="59"/>
      <c r="M22" s="59"/>
    </row>
    <row r="23" spans="1:13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90"/>
      <c r="L23" s="59"/>
      <c r="M23" s="59"/>
    </row>
    <row r="24" spans="1:13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90"/>
      <c r="L24" s="59"/>
      <c r="M24" s="59"/>
    </row>
    <row r="25" spans="1:13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90"/>
      <c r="L25" s="59"/>
      <c r="M25" s="59"/>
    </row>
    <row r="26" spans="1:13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90"/>
      <c r="L26" s="59"/>
      <c r="M26" s="59"/>
    </row>
    <row r="27" spans="1:13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90"/>
      <c r="L27" s="59"/>
      <c r="M27" s="59"/>
    </row>
    <row r="28" spans="1:13">
      <c r="A28" s="202"/>
      <c r="B28" s="202"/>
      <c r="C28" s="59"/>
      <c r="D28" s="59"/>
      <c r="E28" s="59"/>
      <c r="F28" s="59"/>
      <c r="G28" s="59"/>
      <c r="H28" s="59"/>
      <c r="I28" s="59"/>
      <c r="J28" s="59"/>
      <c r="K28" s="90"/>
      <c r="L28" s="59"/>
      <c r="M28" s="59"/>
    </row>
    <row r="29" spans="1:13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90"/>
      <c r="L29" s="59"/>
      <c r="M29" s="59"/>
    </row>
    <row r="30" spans="1:13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90"/>
      <c r="L30" s="59"/>
      <c r="M30" s="59"/>
    </row>
    <row r="31" spans="1:13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90"/>
      <c r="L31" s="59"/>
      <c r="M31" s="59"/>
    </row>
    <row r="32" spans="1:13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90"/>
      <c r="L32" s="59"/>
      <c r="M32" s="59"/>
    </row>
    <row r="33" spans="1:13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90"/>
      <c r="L33" s="59"/>
      <c r="M33" s="59"/>
    </row>
    <row r="34" spans="1:1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90"/>
      <c r="L34" s="59"/>
      <c r="M34" s="59"/>
    </row>
    <row r="35" spans="1:13">
      <c r="A35" s="202"/>
      <c r="B35" s="202"/>
      <c r="C35" s="59"/>
      <c r="D35" s="59"/>
      <c r="E35" s="59"/>
      <c r="F35" s="59"/>
      <c r="G35" s="59"/>
      <c r="H35" s="59"/>
      <c r="I35" s="59"/>
      <c r="J35" s="59"/>
      <c r="K35" s="90"/>
      <c r="L35" s="59"/>
      <c r="M35" s="59"/>
    </row>
  </sheetData>
  <mergeCells count="3">
    <mergeCell ref="A13:B13"/>
    <mergeCell ref="A28:B28"/>
    <mergeCell ref="A35:B3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N17"/>
  <sheetViews>
    <sheetView zoomScaleNormal="100" workbookViewId="0">
      <selection activeCell="L6" sqref="L6"/>
    </sheetView>
  </sheetViews>
  <sheetFormatPr baseColWidth="10" defaultColWidth="9.140625" defaultRowHeight="12.75"/>
  <cols>
    <col min="1" max="1" width="46" style="1" customWidth="1"/>
    <col min="2" max="5" width="8.7109375" style="1" customWidth="1"/>
    <col min="6" max="8" width="8.7109375" style="12" customWidth="1"/>
    <col min="9" max="9" width="8.7109375" style="22" customWidth="1"/>
    <col min="10" max="10" width="10.5703125" style="22" customWidth="1"/>
    <col min="11" max="11" width="9.140625" style="1" customWidth="1"/>
    <col min="12" max="12" width="8.5703125" style="1" customWidth="1"/>
    <col min="13" max="1028" width="11.42578125" style="1"/>
  </cols>
  <sheetData>
    <row r="1" spans="1:1028">
      <c r="A1" s="109" t="s">
        <v>112</v>
      </c>
      <c r="B1" s="30"/>
      <c r="K1" s="22"/>
      <c r="L1" s="30"/>
    </row>
    <row r="2" spans="1:1028">
      <c r="A2" s="31" t="s">
        <v>4</v>
      </c>
      <c r="B2" s="30"/>
      <c r="C2" s="12"/>
      <c r="D2" s="12"/>
      <c r="E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</row>
    <row r="3" spans="1:1028">
      <c r="A3" s="11"/>
      <c r="B3" s="12"/>
      <c r="C3" s="12"/>
      <c r="D3" s="12"/>
      <c r="E3" s="12"/>
      <c r="J3" s="25"/>
      <c r="K3" s="2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</row>
    <row r="4" spans="1:1028" s="2" customFormat="1" ht="11.25">
      <c r="B4" s="4">
        <v>2013</v>
      </c>
      <c r="C4" s="4">
        <v>2014</v>
      </c>
      <c r="D4" s="4">
        <v>2015</v>
      </c>
      <c r="E4" s="4">
        <v>2016</v>
      </c>
      <c r="F4" s="14">
        <v>2017</v>
      </c>
      <c r="G4" s="14">
        <v>2018</v>
      </c>
      <c r="H4" s="14">
        <v>2019</v>
      </c>
      <c r="I4" s="14">
        <v>2020</v>
      </c>
      <c r="J4" s="14">
        <v>2021</v>
      </c>
      <c r="K4" s="14">
        <v>2022</v>
      </c>
      <c r="L4" s="113">
        <v>2023</v>
      </c>
    </row>
    <row r="5" spans="1:1028">
      <c r="A5" s="5" t="s">
        <v>1</v>
      </c>
      <c r="B5" s="6">
        <v>3062</v>
      </c>
      <c r="C5" s="6">
        <v>2250</v>
      </c>
      <c r="D5" s="6">
        <v>2807</v>
      </c>
      <c r="E5" s="6">
        <v>3100</v>
      </c>
      <c r="F5" s="6">
        <v>3210</v>
      </c>
      <c r="G5" s="20">
        <v>2836</v>
      </c>
      <c r="H5" s="20">
        <v>2910</v>
      </c>
      <c r="I5" s="18">
        <v>2904</v>
      </c>
      <c r="J5" s="22">
        <v>4165</v>
      </c>
      <c r="K5" s="22">
        <v>2481</v>
      </c>
      <c r="L5" s="30">
        <v>3429</v>
      </c>
    </row>
    <row r="6" spans="1:1028">
      <c r="A6" s="17" t="s">
        <v>2</v>
      </c>
      <c r="B6" s="7">
        <v>427</v>
      </c>
      <c r="C6" s="7">
        <v>386</v>
      </c>
      <c r="D6" s="7">
        <v>928</v>
      </c>
      <c r="E6" s="7">
        <v>821</v>
      </c>
      <c r="F6" s="7">
        <v>824</v>
      </c>
      <c r="G6" s="19">
        <v>1038</v>
      </c>
      <c r="H6" s="19">
        <v>772</v>
      </c>
      <c r="I6" s="19">
        <v>1057</v>
      </c>
      <c r="J6" s="22">
        <v>2545</v>
      </c>
      <c r="K6" s="22">
        <v>1223</v>
      </c>
      <c r="L6" s="30">
        <v>2397</v>
      </c>
    </row>
    <row r="7" spans="1:1028">
      <c r="A7" s="8" t="s">
        <v>14</v>
      </c>
      <c r="B7" s="9">
        <v>819</v>
      </c>
      <c r="C7" s="9">
        <v>808</v>
      </c>
      <c r="D7" s="9">
        <v>741</v>
      </c>
      <c r="E7" s="9">
        <v>680</v>
      </c>
      <c r="F7" s="9">
        <v>593</v>
      </c>
      <c r="G7" s="18">
        <v>567</v>
      </c>
      <c r="H7" s="18">
        <v>636</v>
      </c>
      <c r="I7" s="18">
        <v>348</v>
      </c>
      <c r="J7" s="86">
        <v>597</v>
      </c>
      <c r="K7" s="86">
        <v>460</v>
      </c>
      <c r="L7" s="114">
        <v>452</v>
      </c>
    </row>
    <row r="8" spans="1:1028">
      <c r="A8" s="17" t="s">
        <v>2</v>
      </c>
      <c r="B8" s="7">
        <v>898</v>
      </c>
      <c r="C8" s="7">
        <v>964</v>
      </c>
      <c r="D8" s="7">
        <v>1023</v>
      </c>
      <c r="E8" s="7">
        <v>859</v>
      </c>
      <c r="F8" s="7">
        <v>874</v>
      </c>
      <c r="G8" s="19">
        <v>896</v>
      </c>
      <c r="H8" s="19">
        <v>983</v>
      </c>
      <c r="I8" s="19">
        <v>762</v>
      </c>
      <c r="J8" s="87">
        <v>902</v>
      </c>
      <c r="K8" s="86">
        <v>1356</v>
      </c>
      <c r="L8" s="114">
        <v>1671</v>
      </c>
    </row>
    <row r="9" spans="1:1028">
      <c r="A9" s="3" t="s">
        <v>3</v>
      </c>
      <c r="B9" s="10">
        <v>445</v>
      </c>
      <c r="C9" s="10">
        <v>472</v>
      </c>
      <c r="D9" s="10">
        <v>489</v>
      </c>
      <c r="E9" s="10">
        <v>448</v>
      </c>
      <c r="F9" s="10">
        <v>438</v>
      </c>
      <c r="G9" s="26">
        <v>536</v>
      </c>
      <c r="H9" s="26">
        <v>475</v>
      </c>
      <c r="I9" s="26">
        <v>252</v>
      </c>
      <c r="J9" s="85">
        <v>233</v>
      </c>
      <c r="K9" s="85">
        <v>268</v>
      </c>
      <c r="L9" s="115">
        <v>293</v>
      </c>
    </row>
    <row r="10" spans="1:1028" s="21" customFormat="1">
      <c r="A10" s="25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  <c r="AMM10" s="22"/>
      <c r="AMN10" s="22"/>
    </row>
    <row r="11" spans="1:1028" s="21" customForma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  <c r="AMM11" s="22"/>
      <c r="AMN11" s="22"/>
    </row>
    <row r="12" spans="1:1028">
      <c r="A12" s="1" t="s">
        <v>64</v>
      </c>
      <c r="F12" s="15"/>
      <c r="G12" s="15"/>
      <c r="H12" s="15"/>
      <c r="I12" s="15"/>
      <c r="J12" s="15"/>
      <c r="K12" s="22"/>
      <c r="L12" s="22"/>
    </row>
    <row r="13" spans="1:1028">
      <c r="G13" s="15"/>
      <c r="H13" s="15"/>
      <c r="I13" s="15"/>
      <c r="J13" s="15"/>
      <c r="K13" s="22"/>
      <c r="L13" s="22"/>
    </row>
    <row r="14" spans="1:1028">
      <c r="G14" s="15"/>
      <c r="H14" s="15"/>
      <c r="I14" s="15"/>
      <c r="J14" s="15"/>
    </row>
    <row r="15" spans="1:1028">
      <c r="G15" s="15"/>
      <c r="H15" s="15"/>
      <c r="I15" s="15"/>
      <c r="J15" s="15"/>
    </row>
    <row r="16" spans="1:1028">
      <c r="G16" s="15"/>
      <c r="H16" s="15"/>
      <c r="I16" s="15"/>
      <c r="J16" s="15"/>
    </row>
    <row r="17" spans="7:10">
      <c r="G17" s="15"/>
      <c r="H17" s="15"/>
      <c r="I17" s="15"/>
      <c r="J17" s="15"/>
    </row>
  </sheetData>
  <customSheetViews>
    <customSheetView guid="{83BB0B6F-326B-4389-BCA5-3049ADD6D5C1}">
      <selection activeCell="K7" sqref="K7"/>
      <pageMargins left="0.78749999999999998" right="0.78749999999999998" top="1.0249999999999999" bottom="1.0249999999999999" header="0.78749999999999998" footer="0.78749999999999998"/>
      <pageSetup paperSize="9" orientation="portrait" r:id="rId1"/>
      <headerFooter>
        <oddHeader>&amp;C&amp;A</oddHeader>
        <oddFooter>&amp;CPage &amp;P</oddFooter>
      </headerFooter>
    </customSheetView>
    <customSheetView guid="{E41E2DB8-127A-4EF0-87AE-8B070946A50C}">
      <selection activeCell="A19" sqref="A19"/>
      <pageMargins left="0.78749999999999998" right="0.78749999999999998" top="1.0249999999999999" bottom="1.0249999999999999" header="0.78749999999999998" footer="0.78749999999999998"/>
      <pageSetup paperSize="9" orientation="portrait" r:id="rId2"/>
      <headerFooter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r:id="rId3"/>
  <headerFooter>
    <oddHeader>&amp;C&amp;A</oddHeader>
    <oddFooter>&amp;C&amp;"Calibri"&amp;11&amp;K000000Page &amp;P_x000D_&amp;1#&amp;"Calibri"&amp;12&amp;K008000C1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8CAE-D5D2-4BD7-AFA6-1AEB05585022}">
  <dimension ref="A1:AME19"/>
  <sheetViews>
    <sheetView zoomScaleNormal="100" workbookViewId="0">
      <selection activeCell="B16" sqref="B16"/>
    </sheetView>
  </sheetViews>
  <sheetFormatPr baseColWidth="10" defaultColWidth="9.140625" defaultRowHeight="12.75"/>
  <cols>
    <col min="1" max="1" width="73" style="22" customWidth="1"/>
    <col min="2" max="2" width="10.7109375" style="22" customWidth="1"/>
    <col min="3" max="1019" width="9.140625" style="22"/>
    <col min="1020" max="16384" width="9.140625" style="21"/>
  </cols>
  <sheetData>
    <row r="1" spans="1:5">
      <c r="A1" s="109" t="s">
        <v>111</v>
      </c>
      <c r="B1" s="30"/>
      <c r="C1" s="30"/>
      <c r="D1" s="30"/>
      <c r="E1" s="30"/>
    </row>
    <row r="2" spans="1:5">
      <c r="A2" s="31" t="s">
        <v>4</v>
      </c>
      <c r="B2" s="30"/>
      <c r="C2" s="30"/>
      <c r="D2" s="30"/>
      <c r="E2" s="30"/>
    </row>
    <row r="4" spans="1:5">
      <c r="A4" s="36"/>
      <c r="B4" s="143" t="s">
        <v>61</v>
      </c>
    </row>
    <row r="5" spans="1:5">
      <c r="A5" s="144" t="s">
        <v>84</v>
      </c>
      <c r="B5" s="145">
        <v>143</v>
      </c>
    </row>
    <row r="6" spans="1:5">
      <c r="A6" s="146" t="s">
        <v>85</v>
      </c>
      <c r="B6" s="147">
        <v>51</v>
      </c>
    </row>
    <row r="7" spans="1:5">
      <c r="A7" s="148" t="s">
        <v>86</v>
      </c>
      <c r="B7" s="147">
        <v>164</v>
      </c>
    </row>
    <row r="8" spans="1:5">
      <c r="A8" s="148" t="s">
        <v>87</v>
      </c>
      <c r="B8" s="147">
        <v>78</v>
      </c>
    </row>
    <row r="9" spans="1:5">
      <c r="A9" s="148" t="s">
        <v>88</v>
      </c>
      <c r="B9" s="147">
        <v>60</v>
      </c>
    </row>
    <row r="10" spans="1:5">
      <c r="A10" s="148" t="s">
        <v>89</v>
      </c>
      <c r="B10" s="147">
        <v>44</v>
      </c>
    </row>
    <row r="11" spans="1:5">
      <c r="A11" s="148" t="s">
        <v>90</v>
      </c>
      <c r="B11" s="147">
        <v>45</v>
      </c>
    </row>
    <row r="12" spans="1:5">
      <c r="A12" s="148" t="s">
        <v>91</v>
      </c>
      <c r="B12" s="147">
        <v>18</v>
      </c>
    </row>
    <row r="13" spans="1:5">
      <c r="A13" s="148" t="s">
        <v>92</v>
      </c>
      <c r="B13" s="147">
        <v>25</v>
      </c>
    </row>
    <row r="14" spans="1:5">
      <c r="A14" s="149" t="s">
        <v>93</v>
      </c>
      <c r="B14" s="147">
        <v>22</v>
      </c>
    </row>
    <row r="15" spans="1:5">
      <c r="A15" s="150" t="s">
        <v>94</v>
      </c>
      <c r="B15" s="150">
        <v>35</v>
      </c>
    </row>
    <row r="16" spans="1:5">
      <c r="A16" s="151" t="s">
        <v>5</v>
      </c>
      <c r="B16" s="152">
        <v>685</v>
      </c>
    </row>
    <row r="17" spans="1:1">
      <c r="A17" s="11" t="s">
        <v>95</v>
      </c>
    </row>
    <row r="19" spans="1:1">
      <c r="A19" s="22" t="s">
        <v>96</v>
      </c>
    </row>
  </sheetData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&amp;C&amp;"Calibri"&amp;11&amp;K000000Page &amp;P_x000D_&amp;1#&amp;"Calibri"&amp;12&amp;K008000C1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Sommaire</vt:lpstr>
      <vt:lpstr>Sommaire </vt:lpstr>
      <vt:lpstr>Carte 1</vt:lpstr>
      <vt:lpstr>Tableau 1</vt:lpstr>
      <vt:lpstr>Tableau 2</vt:lpstr>
      <vt:lpstr>Tableau 3</vt:lpstr>
      <vt:lpstr>Graphique 1</vt:lpstr>
      <vt:lpstr>Tableau 4</vt:lpstr>
      <vt:lpstr>Tableau 5</vt:lpstr>
      <vt:lpstr>Tableau 6</vt:lpstr>
      <vt:lpstr>'Tableau 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revision>118</cp:revision>
  <cp:lastPrinted>2023-11-10T09:41:29Z</cp:lastPrinted>
  <dcterms:created xsi:type="dcterms:W3CDTF">2009-04-16T11:32:48Z</dcterms:created>
  <dcterms:modified xsi:type="dcterms:W3CDTF">2025-04-23T13:14:27Z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2024-10-25T14:51:23Z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c147a42b-aacb-4e3d-b50a-2d213c3a2833</vt:lpwstr>
  </property>
  <property fmtid="{D5CDD505-2E9C-101B-9397-08002B2CF9AE}" pid="8" name="MSIP_Label_37f782e2-1048-4ae6-8561-ea50d7047004_ContentBits">
    <vt:lpwstr>2</vt:lpwstr>
  </property>
</Properties>
</file>