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EEE6E07F-914B-4CF7-B98D-D077B113104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1" r:id="rId1"/>
    <sheet name="Lecture publique" sheetId="4" r:id="rId2"/>
    <sheet name="Cinéma" sheetId="2" r:id="rId3"/>
    <sheet name="Patrimoine" sheetId="3" r:id="rId4"/>
    <sheet name="Spectacle vivant" sheetId="5" r:id="rId5"/>
    <sheet name="Arts visuels" sheetId="6" r:id="rId6"/>
  </sheets>
  <definedNames>
    <definedName name="_xlnm._FilterDatabase" localSheetId="5" hidden="1">'Arts visuels'!$A$3:$B$51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5" l="1"/>
  <c r="D105" i="5"/>
  <c r="D109" i="5"/>
  <c r="D98" i="5"/>
  <c r="D107" i="5"/>
  <c r="D97" i="5"/>
  <c r="D101" i="5"/>
  <c r="D104" i="5"/>
  <c r="D100" i="5"/>
  <c r="D96" i="5"/>
  <c r="D99" i="5"/>
  <c r="D111" i="5"/>
  <c r="D108" i="5"/>
  <c r="D106" i="5"/>
  <c r="D110" i="5"/>
  <c r="D103" i="5"/>
  <c r="D102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45" i="5"/>
  <c r="D46" i="5"/>
  <c r="D47" i="5"/>
  <c r="D48" i="5"/>
  <c r="D49" i="5"/>
  <c r="D50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5" i="5"/>
  <c r="C51" i="5"/>
  <c r="D51" i="5" s="1"/>
  <c r="C61" i="5"/>
  <c r="D61" i="5" s="1"/>
  <c r="C70" i="5"/>
  <c r="D70" i="5" s="1"/>
  <c r="C39" i="5"/>
  <c r="D39" i="5" s="1"/>
  <c r="C40" i="5"/>
  <c r="D40" i="5" s="1"/>
  <c r="C41" i="5"/>
  <c r="D41" i="5" s="1"/>
  <c r="C42" i="5"/>
  <c r="D42" i="5" s="1"/>
  <c r="C43" i="5"/>
  <c r="D43" i="5" s="1"/>
  <c r="C44" i="5"/>
  <c r="D44" i="5" s="1"/>
  <c r="D10" i="6"/>
  <c r="D24" i="6"/>
  <c r="D23" i="6"/>
  <c r="D49" i="6"/>
  <c r="D43" i="6"/>
  <c r="D31" i="6"/>
  <c r="D27" i="6"/>
  <c r="D46" i="6"/>
  <c r="D42" i="6"/>
  <c r="D6" i="6"/>
  <c r="D14" i="6"/>
  <c r="D44" i="6"/>
  <c r="D17" i="6"/>
  <c r="D41" i="6"/>
  <c r="D45" i="6"/>
  <c r="D21" i="6"/>
  <c r="D8" i="6"/>
  <c r="D16" i="6"/>
  <c r="D47" i="6"/>
  <c r="D36" i="6"/>
  <c r="D9" i="6"/>
  <c r="D37" i="6"/>
  <c r="D26" i="6"/>
  <c r="D15" i="6"/>
  <c r="D20" i="6"/>
  <c r="D38" i="6"/>
  <c r="D50" i="6"/>
  <c r="D33" i="6"/>
  <c r="D28" i="6"/>
  <c r="D40" i="6"/>
  <c r="D48" i="6"/>
  <c r="D32" i="6"/>
  <c r="D7" i="6"/>
  <c r="D19" i="6"/>
  <c r="D13" i="6"/>
  <c r="D39" i="6"/>
  <c r="D4" i="6"/>
  <c r="D22" i="6"/>
  <c r="D25" i="6"/>
  <c r="D18" i="6"/>
  <c r="D29" i="6"/>
  <c r="D35" i="6"/>
  <c r="D51" i="6"/>
  <c r="D5" i="6"/>
  <c r="D12" i="6"/>
  <c r="D30" i="6"/>
  <c r="D34" i="6"/>
  <c r="D11" i="6"/>
  <c r="P8" i="2" l="1"/>
  <c r="P5" i="2"/>
  <c r="P6" i="2"/>
  <c r="P10" i="2"/>
  <c r="P11" i="2"/>
  <c r="P12" i="2"/>
  <c r="P13" i="2"/>
  <c r="P14" i="2"/>
  <c r="P15" i="2"/>
  <c r="P16" i="2"/>
  <c r="P17" i="2"/>
  <c r="P18" i="2"/>
  <c r="P7" i="2"/>
  <c r="P19" i="2"/>
  <c r="P20" i="2"/>
  <c r="P21" i="2"/>
  <c r="P22" i="2"/>
  <c r="P9" i="2"/>
  <c r="D21" i="4" l="1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<sst xmlns="http://schemas.openxmlformats.org/spreadsheetml/2006/main" count="735" uniqueCount="290">
  <si>
    <t>Approche géographique de l'offre culturelle</t>
  </si>
  <si>
    <t>population (millions)</t>
  </si>
  <si>
    <t>entrées (millions)</t>
  </si>
  <si>
    <t>recettes guichets (M€)</t>
  </si>
  <si>
    <t>recette moyenne par entrée (€)</t>
  </si>
  <si>
    <t>indice de fréquentation</t>
  </si>
  <si>
    <t>séances (milliers)</t>
  </si>
  <si>
    <t>taux d'occupation des fauteuils</t>
  </si>
  <si>
    <t>communes équipées</t>
  </si>
  <si>
    <t>établissements actifs</t>
  </si>
  <si>
    <t>écrans actifs</t>
  </si>
  <si>
    <t>fauteuils</t>
  </si>
  <si>
    <t>étab. Art et Essai</t>
  </si>
  <si>
    <t>étab. 8 écrans et +</t>
  </si>
  <si>
    <t>Auvergne-Rhone-Alpes</t>
  </si>
  <si>
    <t>Bourgogne-Franche-Comte</t>
  </si>
  <si>
    <t>Bretagne</t>
  </si>
  <si>
    <t>Centre-Val de Loire</t>
  </si>
  <si>
    <t>Corse</t>
  </si>
  <si>
    <t>Grand Est</t>
  </si>
  <si>
    <t>Hauts-de-France</t>
  </si>
  <si>
    <t>Ile-de-France</t>
  </si>
  <si>
    <t>Normandie</t>
  </si>
  <si>
    <t>Nouvelle Aquitaine</t>
  </si>
  <si>
    <t>Occitanie</t>
  </si>
  <si>
    <t>Pays de la Loire</t>
  </si>
  <si>
    <t>Provence-Alpes-Côte d'Azur</t>
  </si>
  <si>
    <t>Guadeloupe</t>
  </si>
  <si>
    <t>Guyane</t>
  </si>
  <si>
    <t>Martinique</t>
  </si>
  <si>
    <t>La Réunion</t>
  </si>
  <si>
    <t>Mayotte</t>
  </si>
  <si>
    <t>pour 100 000 habitants</t>
  </si>
  <si>
    <t>Département</t>
  </si>
  <si>
    <t>Musées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</si>
  <si>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</si>
  <si>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</si>
  <si>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</si>
  <si>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</si>
  <si>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</si>
  <si>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</si>
  <si>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</si>
  <si>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</si>
  <si>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</si>
  <si>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</si>
  <si>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</si>
  <si>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</si>
  <si>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</si>
  <si>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</si>
  <si>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</si>
  <si>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</si>
  <si>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</si>
  <si>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</si>
  <si>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</si>
  <si>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Corse-du-Sud</t>
  </si>
  <si>
    <t>Haute-Corse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</si>
  <si>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</si>
  <si>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</si>
  <si>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</si>
  <si>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</si>
  <si>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</si>
  <si>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</si>
  <si>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</si>
  <si>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</si>
  <si>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</si>
  <si>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</si>
  <si>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</si>
  <si>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</si>
  <si>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</si>
  <si>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</si>
  <si>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</si>
  <si>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</si>
  <si>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</si>
  <si>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</si>
  <si>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</si>
  <si>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</si>
  <si>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</si>
  <si>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</si>
  <si>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</si>
  <si>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</si>
  <si>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</si>
  <si>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</si>
  <si>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</si>
  <si>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</si>
  <si>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</si>
  <si>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</si>
  <si>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</si>
  <si>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</si>
  <si>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</si>
  <si>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</si>
  <si>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</si>
  <si>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</si>
  <si>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</si>
  <si>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</si>
  <si>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</si>
  <si>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</si>
  <si>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</si>
  <si>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</si>
  <si>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</si>
  <si>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</si>
  <si>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</si>
  <si>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</si>
  <si>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</si>
  <si>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</si>
  <si>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</si>
  <si>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</si>
  <si>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</si>
  <si>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</si>
  <si>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</si>
  <si>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</si>
  <si>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</si>
  <si>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</si>
  <si>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</si>
  <si>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</si>
  <si>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</si>
  <si>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</si>
  <si>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</si>
  <si>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</si>
  <si>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</si>
  <si>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</si>
  <si>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</si>
  <si>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</si>
  <si>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</si>
  <si>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</si>
  <si>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</si>
  <si>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</si>
  <si>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</si>
  <si>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</si>
  <si>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</si>
  <si>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</si>
  <si>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</si>
  <si>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t>Champ : France hors Mayotte.</t>
  </si>
  <si>
    <t>Sources : Deps ; Insee, estimations de population.</t>
  </si>
  <si>
    <t>Total général</t>
  </si>
  <si>
    <t>Nombre de Precision_equipement</t>
  </si>
  <si>
    <t>Population</t>
  </si>
  <si>
    <t>bib pour 100 000 hab</t>
  </si>
  <si>
    <t>Île-de-France</t>
  </si>
  <si>
    <t>Nouvelle-Aquitaine</t>
  </si>
  <si>
    <t>Auvergne-Rhône-Alpes</t>
  </si>
  <si>
    <t>Bourgogne-Franche-Comté</t>
  </si>
  <si>
    <t>Région</t>
  </si>
  <si>
    <t xml:space="preserve">de 5 à 10 </t>
  </si>
  <si>
    <t>de 11 à 19</t>
  </si>
  <si>
    <t>de 20 à 30</t>
  </si>
  <si>
    <t>de 31 à 35</t>
  </si>
  <si>
    <t>de 35 à 39</t>
  </si>
  <si>
    <t>discrétisation : équipements pour 100 000 habitants</t>
  </si>
  <si>
    <t>évolution des entrées 2022/2021</t>
  </si>
  <si>
    <t>écrans actifs pour 100 000 habitants</t>
  </si>
  <si>
    <t>moins de 1 pour 100 000</t>
  </si>
  <si>
    <t>Source : Insee, Recensement de la population ; Centre national du cinéma et de l'image animée, DEPS, 2023</t>
  </si>
  <si>
    <t>Source : Insee, Recensement de la population ; DGMic, Servic du livre et de la lecture ; DEPS, 2023</t>
  </si>
  <si>
    <t>moins de 1 pour 100 habitants</t>
  </si>
  <si>
    <t>1 musée pour 100 000 habitants</t>
  </si>
  <si>
    <t>Val-D'Oise</t>
  </si>
  <si>
    <t>2 musées pour 100 000 habitants</t>
  </si>
  <si>
    <t>3 musées pour 100 000 habitants</t>
  </si>
  <si>
    <t>4 à 5 musées pour 100 000 habitants</t>
  </si>
  <si>
    <t>46</t>
  </si>
  <si>
    <t>76</t>
  </si>
  <si>
    <t>63</t>
  </si>
  <si>
    <t>84</t>
  </si>
  <si>
    <t>81</t>
  </si>
  <si>
    <t>13</t>
  </si>
  <si>
    <t>93</t>
  </si>
  <si>
    <t>34</t>
  </si>
  <si>
    <t>44</t>
  </si>
  <si>
    <t>52</t>
  </si>
  <si>
    <t>49</t>
  </si>
  <si>
    <t>28</t>
  </si>
  <si>
    <t>21</t>
  </si>
  <si>
    <t>27</t>
  </si>
  <si>
    <t>31</t>
  </si>
  <si>
    <t>26</t>
  </si>
  <si>
    <t>57</t>
  </si>
  <si>
    <t>62</t>
  </si>
  <si>
    <t>32</t>
  </si>
  <si>
    <t>86</t>
  </si>
  <si>
    <t>75</t>
  </si>
  <si>
    <t>92</t>
  </si>
  <si>
    <t>11</t>
  </si>
  <si>
    <t>15</t>
  </si>
  <si>
    <t>29</t>
  </si>
  <si>
    <t>53</t>
  </si>
  <si>
    <t>51</t>
  </si>
  <si>
    <t>69</t>
  </si>
  <si>
    <t>07</t>
  </si>
  <si>
    <t>30</t>
  </si>
  <si>
    <t>50</t>
  </si>
  <si>
    <t>87</t>
  </si>
  <si>
    <t>16</t>
  </si>
  <si>
    <t>17</t>
  </si>
  <si>
    <t>23</t>
  </si>
  <si>
    <t>25</t>
  </si>
  <si>
    <t>41</t>
  </si>
  <si>
    <t>24</t>
  </si>
  <si>
    <t>54</t>
  </si>
  <si>
    <t>59</t>
  </si>
  <si>
    <t>61</t>
  </si>
  <si>
    <t>64</t>
  </si>
  <si>
    <t>68</t>
  </si>
  <si>
    <t>71</t>
  </si>
  <si>
    <t>77</t>
  </si>
  <si>
    <t>78</t>
  </si>
  <si>
    <t>90</t>
  </si>
  <si>
    <t>971</t>
  </si>
  <si>
    <t>01</t>
  </si>
  <si>
    <t>33</t>
  </si>
  <si>
    <t>37</t>
  </si>
  <si>
    <t>88</t>
  </si>
  <si>
    <t>14</t>
  </si>
  <si>
    <t>973</t>
  </si>
  <si>
    <t>03</t>
  </si>
  <si>
    <t>72</t>
  </si>
  <si>
    <t>94</t>
  </si>
  <si>
    <t>35</t>
  </si>
  <si>
    <t>55</t>
  </si>
  <si>
    <t>56</t>
  </si>
  <si>
    <t>67</t>
  </si>
  <si>
    <t>974</t>
  </si>
  <si>
    <t>04</t>
  </si>
  <si>
    <t>80</t>
  </si>
  <si>
    <t>18</t>
  </si>
  <si>
    <t>19</t>
  </si>
  <si>
    <t>39</t>
  </si>
  <si>
    <t>45</t>
  </si>
  <si>
    <t>60</t>
  </si>
  <si>
    <t>73</t>
  </si>
  <si>
    <t>83</t>
  </si>
  <si>
    <t>22</t>
  </si>
  <si>
    <t>70</t>
  </si>
  <si>
    <t>79</t>
  </si>
  <si>
    <t>2B</t>
  </si>
  <si>
    <t>05</t>
  </si>
  <si>
    <t>74</t>
  </si>
  <si>
    <t>91</t>
  </si>
  <si>
    <t>95</t>
  </si>
  <si>
    <t>65</t>
  </si>
  <si>
    <t>82</t>
  </si>
  <si>
    <t>89</t>
  </si>
  <si>
    <t>36</t>
  </si>
  <si>
    <t>38</t>
  </si>
  <si>
    <t>66</t>
  </si>
  <si>
    <t>972</t>
  </si>
  <si>
    <t>02</t>
  </si>
  <si>
    <t>09</t>
  </si>
  <si>
    <t>47</t>
  </si>
  <si>
    <t>85</t>
  </si>
  <si>
    <t>06</t>
  </si>
  <si>
    <t>42</t>
  </si>
  <si>
    <t>12</t>
  </si>
  <si>
    <t>Étiquettes de lignes</t>
  </si>
  <si>
    <t>(vide)</t>
  </si>
  <si>
    <t>10</t>
  </si>
  <si>
    <t>2A</t>
  </si>
  <si>
    <t>40</t>
  </si>
  <si>
    <t>43</t>
  </si>
  <si>
    <t>48</t>
  </si>
  <si>
    <t>58</t>
  </si>
  <si>
    <t>976</t>
  </si>
  <si>
    <t>08</t>
  </si>
  <si>
    <t>Nombre de Departement</t>
  </si>
  <si>
    <t>Lecture : en 2022, on compte moins d'un musée pour 100 000 habitant en Seine-Saint-Denis, 1 musée pour 100 000 habitant à La Réunion, 2 musées pour 100 000 habitants dans le Vaucluse, 3 musées pour 100 000 habitants dans le Cantal, 4 à 5 musées pour 100 000 habitants dans la Meuse.</t>
  </si>
  <si>
    <t>P</t>
  </si>
  <si>
    <t>France métropolitaine hors Île-de-France</t>
  </si>
  <si>
    <t>M</t>
  </si>
  <si>
    <t>France métropolitaine</t>
  </si>
  <si>
    <t>F</t>
  </si>
  <si>
    <t>France</t>
  </si>
  <si>
    <t>&lt;1 à 1</t>
  </si>
  <si>
    <t>3 à 4</t>
  </si>
  <si>
    <t>5 à 6</t>
  </si>
  <si>
    <t>unités</t>
  </si>
  <si>
    <t>Population 2022</t>
  </si>
  <si>
    <t>Nb pour 1 000 000 habitants</t>
  </si>
  <si>
    <t>Discrétisation</t>
  </si>
  <si>
    <t>Unités</t>
  </si>
  <si>
    <t>pour 1 000 000</t>
  </si>
  <si>
    <t>2 à 3</t>
  </si>
  <si>
    <t>4 à 5</t>
  </si>
  <si>
    <t>6 à 11</t>
  </si>
  <si>
    <t>Carte 3 : Distribution régionale des équipements de lecture publique pour 100 000 habitants en 2022</t>
  </si>
  <si>
    <t>Carte 4 : Distribution régionale du nombre d'écrans actifs pour 100 000 habitants en 2022</t>
  </si>
  <si>
    <t>Carte 5 : Distribution départementale des musées de France pour 100 000 habitants en 2022</t>
  </si>
  <si>
    <t>Carte 1 : Aires d'attraction des villes</t>
  </si>
  <si>
    <t>Carte 2 : Grille communale de densité</t>
  </si>
  <si>
    <t>Carte 6 : Distribution régionale de lieux de spectacle vivant labellisés pour 1 million d'habitants en 2022</t>
  </si>
  <si>
    <r>
      <t>Carte 7 : Distribution régionale de lieux de création labellisés (fond régional d'art contemporain et centre contemporain d'intérêt national) pour 1 m</t>
    </r>
    <r>
      <rPr>
        <b/>
        <sz val="8"/>
        <rFont val="Arial"/>
        <family val="2"/>
      </rPr>
      <t>illion d'habitants en 2022</t>
    </r>
  </si>
  <si>
    <t>Carte 7 : Distribution régionale de création labellisés (fond régional d'art contemporain et centre contemporain d'intérêt national) pour 1 million d'habitants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</si>
</sst>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,,"/>
    <numFmt numFmtId="165" formatCode="#,##0.0,"/>
    <numFmt numFmtId="166" formatCode="#,##0,"/>
    <numFmt numFmtId="167" formatCode="\+0.0%"/>
    <numFmt numFmtId="168" formatCode="#,##0.00,,"/>
    <numFmt numFmtId="169" formatCode="0.0%"/>
    <numFmt numFmtId="170" formatCode="0.0"/>
  </numFmts>
  <fonts count="1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2" tint="-9.9978637043366805E-2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  <charset val="1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b/>
      <sz val="8"/>
      <color theme="2" tint="-9.9978637043366805E-2"/>
      <name val="Arial"/>
      <family val="2"/>
    </font>
    <font>
      <b/>
      <sz val="9"/>
      <color theme="1"/>
      <name val="Arial"/>
      <family val="2"/>
    </font>
    <font>
      <b/>
      <sz val="8"/>
      <color theme="2" tint="-0.89999084444715716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3" fontId="5" fillId="0" borderId="0" xfId="3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0" fillId="3" borderId="0" xfId="0" applyFill="1"/>
    <xf numFmtId="0" fontId="0" fillId="5" borderId="0" xfId="0" applyFill="1"/>
    <xf numFmtId="0" fontId="2" fillId="0" borderId="0" xfId="0" applyFont="1"/>
    <xf numFmtId="3" fontId="0" fillId="0" borderId="0" xfId="0" applyNumberFormat="1"/>
    <xf numFmtId="0" fontId="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/>
    <xf numFmtId="0" fontId="0" fillId="2" borderId="0" xfId="0" applyFill="1"/>
    <xf numFmtId="0" fontId="0" fillId="7" borderId="0" xfId="0" applyFill="1"/>
    <xf numFmtId="1" fontId="0" fillId="7" borderId="0" xfId="0" applyNumberFormat="1" applyFill="1"/>
    <xf numFmtId="1" fontId="0" fillId="8" borderId="0" xfId="0" applyNumberFormat="1" applyFill="1"/>
    <xf numFmtId="0" fontId="0" fillId="8" borderId="0" xfId="0" applyFill="1"/>
    <xf numFmtId="1" fontId="0" fillId="9" borderId="0" xfId="0" applyNumberFormat="1" applyFill="1"/>
    <xf numFmtId="0" fontId="0" fillId="9" borderId="0" xfId="0" applyFill="1"/>
    <xf numFmtId="0" fontId="0" fillId="10" borderId="0" xfId="0" applyFill="1"/>
    <xf numFmtId="1" fontId="0" fillId="10" borderId="0" xfId="0" applyNumberFormat="1" applyFill="1"/>
    <xf numFmtId="1" fontId="0" fillId="11" borderId="0" xfId="0" applyNumberFormat="1" applyFill="1"/>
    <xf numFmtId="0" fontId="0" fillId="11" borderId="0" xfId="0" applyFill="1"/>
    <xf numFmtId="1" fontId="7" fillId="0" borderId="0" xfId="0" applyNumberFormat="1" applyFont="1" applyBorder="1"/>
    <xf numFmtId="0" fontId="0" fillId="0" borderId="0" xfId="0" applyFont="1"/>
    <xf numFmtId="3" fontId="0" fillId="0" borderId="0" xfId="0" applyNumberFormat="1" applyFont="1" applyBorder="1"/>
    <xf numFmtId="1" fontId="0" fillId="0" borderId="0" xfId="0" applyNumberFormat="1" applyFont="1" applyBorder="1"/>
    <xf numFmtId="3" fontId="0" fillId="0" borderId="0" xfId="0" applyNumberFormat="1" applyFont="1"/>
    <xf numFmtId="3" fontId="12" fillId="0" borderId="0" xfId="3" applyNumberFormat="1" applyFont="1" applyFill="1" applyBorder="1" applyAlignment="1">
      <alignment horizontal="right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166" fontId="7" fillId="0" borderId="0" xfId="0" applyNumberFormat="1" applyFont="1" applyBorder="1" applyAlignment="1">
      <alignment horizontal="right"/>
    </xf>
    <xf numFmtId="167" fontId="7" fillId="0" borderId="0" xfId="1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69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0" fillId="0" borderId="0" xfId="0" applyFont="1" applyFill="1"/>
    <xf numFmtId="1" fontId="14" fillId="0" borderId="0" xfId="0" applyNumberFormat="1" applyFont="1" applyFill="1" applyBorder="1"/>
    <xf numFmtId="0" fontId="5" fillId="0" borderId="0" xfId="2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1" fontId="5" fillId="0" borderId="0" xfId="3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166" fontId="6" fillId="0" borderId="0" xfId="0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169" fontId="6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8" fontId="13" fillId="0" borderId="0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169" fontId="13" fillId="0" borderId="0" xfId="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13" fillId="0" borderId="0" xfId="0" applyNumberFormat="1" applyFont="1" applyBorder="1"/>
    <xf numFmtId="1" fontId="14" fillId="8" borderId="0" xfId="0" applyNumberFormat="1" applyFont="1" applyFill="1" applyBorder="1"/>
    <xf numFmtId="1" fontId="14" fillId="9" borderId="0" xfId="0" applyNumberFormat="1" applyFont="1" applyFill="1" applyBorder="1"/>
    <xf numFmtId="1" fontId="14" fillId="4" borderId="0" xfId="0" applyNumberFormat="1" applyFont="1" applyFill="1" applyBorder="1"/>
    <xf numFmtId="1" fontId="14" fillId="5" borderId="0" xfId="0" applyNumberFormat="1" applyFont="1" applyFill="1" applyBorder="1"/>
    <xf numFmtId="1" fontId="14" fillId="12" borderId="0" xfId="0" applyNumberFormat="1" applyFont="1" applyFill="1" applyBorder="1"/>
    <xf numFmtId="3" fontId="3" fillId="0" borderId="0" xfId="0" applyNumberFormat="1" applyFo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/>
    <xf numFmtId="0" fontId="0" fillId="6" borderId="0" xfId="0" applyFill="1"/>
    <xf numFmtId="0" fontId="0" fillId="0" borderId="0" xfId="0" applyNumberFormat="1"/>
    <xf numFmtId="0" fontId="3" fillId="13" borderId="1" xfId="0" applyFont="1" applyFill="1" applyBorder="1"/>
    <xf numFmtId="0" fontId="16" fillId="0" borderId="0" xfId="0" applyFont="1"/>
    <xf numFmtId="3" fontId="16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170" fontId="0" fillId="0" borderId="0" xfId="0" applyNumberFormat="1"/>
    <xf numFmtId="0" fontId="0" fillId="0" borderId="0" xfId="0" applyFill="1"/>
    <xf numFmtId="0" fontId="8" fillId="0" borderId="0" xfId="0" applyFont="1" applyFill="1"/>
    <xf numFmtId="0" fontId="10" fillId="0" borderId="0" xfId="0" applyNumberFormat="1" applyFont="1"/>
    <xf numFmtId="0" fontId="3" fillId="13" borderId="2" xfId="0" applyFont="1" applyFill="1" applyBorder="1" applyAlignment="1">
      <alignment horizontal="left"/>
    </xf>
    <xf numFmtId="0" fontId="3" fillId="13" borderId="2" xfId="0" applyNumberFormat="1" applyFont="1" applyFill="1" applyBorder="1"/>
    <xf numFmtId="0" fontId="11" fillId="0" borderId="0" xfId="0" applyFont="1" applyAlignment="1">
      <alignment horizontal="left" vertical="center"/>
    </xf>
    <xf numFmtId="0" fontId="18" fillId="0" borderId="0" xfId="6"/>
    <xf numFmtId="0" fontId="18" fillId="0" borderId="0" xfId="6" applyAlignment="1">
      <alignment horizontal="left" vertical="center"/>
    </xf>
    <xf numFmtId="0" fontId="11" fillId="0" borderId="0" xfId="0" applyFont="1"/>
  </cellXfs>
  <cellStyles count="7">
    <cellStyle name="Lien hypertexte" xfId="6" builtinId="8"/>
    <cellStyle name="Normal" xfId="0" builtinId="0"/>
    <cellStyle name="Normal 2" xfId="5" xr:uid="{00000000-0005-0000-0000-000001000000}"/>
    <cellStyle name="Normal_régions97" xfId="2" xr:uid="{00000000-0005-0000-0000-000002000000}"/>
    <cellStyle name="Normal_unurb97" xfId="4" xr:uid="{00000000-0005-0000-0000-000003000000}"/>
    <cellStyle name="Normal_villes97" xfId="3" xr:uid="{00000000-0005-0000-0000-000004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/>
  </sheetViews>
  <sheetFormatPr baseColWidth="10" defaultRowHeight="11.25" x14ac:dyDescent="0.2"/>
  <sheetData>
    <row r="1" spans="1:2" x14ac:dyDescent="0.2">
      <c r="A1" s="1" t="s">
        <v>0</v>
      </c>
    </row>
    <row r="4" spans="1:2" x14ac:dyDescent="0.2">
      <c r="B4" s="1" t="s">
        <v>285</v>
      </c>
    </row>
    <row r="5" spans="1:2" x14ac:dyDescent="0.2">
      <c r="B5" s="1" t="s">
        <v>286</v>
      </c>
    </row>
    <row r="6" spans="1:2" x14ac:dyDescent="0.2">
      <c r="B6" s="86" t="s">
        <v>282</v>
      </c>
    </row>
    <row r="7" spans="1:2" x14ac:dyDescent="0.2">
      <c r="B7" s="86" t="s">
        <v>283</v>
      </c>
    </row>
    <row r="8" spans="1:2" x14ac:dyDescent="0.2">
      <c r="B8" s="87" t="s">
        <v>284</v>
      </c>
    </row>
    <row r="9" spans="1:2" x14ac:dyDescent="0.2">
      <c r="B9" s="86" t="s">
        <v>287</v>
      </c>
    </row>
    <row r="10" spans="1:2" x14ac:dyDescent="0.2">
      <c r="B10" s="86" t="s">
        <v>289</v>
      </c>
    </row>
  </sheetData>
  <hyperlinks>
    <hyperlink ref="B6" location="'Lecture publique'!A1" display="Carte 3 : Distribution régionale des équipements de lecture publique pour 100 000 habitants en 2022" xr:uid="{F565DC62-445F-472C-B4AE-3FF766308A84}"/>
    <hyperlink ref="B7" location="Cinéma!A1" display="Carte 4 : Distribution régionale du nombre d'écrans actifs pour 100 000 habitants en 2022" xr:uid="{70FE606A-1836-4FDE-A786-F32A30D24283}"/>
    <hyperlink ref="B8" location="Patrimoine!A1" display="Carte 5 : Distribution départementale des musées de France pour 100 000 habitants en 2022" xr:uid="{F5B3D11F-8C85-4FF8-B93E-F2D58D42FEB8}"/>
    <hyperlink ref="B9" location="'Spectacle vivant'!A1" display="Carte 6 : Distribution régionale de lieux de spectacle vivant labellisés pour 1 million d'habitants en 2022" xr:uid="{7F09B969-B2A7-453B-A842-F05FD21C576C}"/>
    <hyperlink ref="B10" location="'Arts visuels'!A1" display="Carte 7 : Distribution régionale de création labellisés (fond régional d'art contemporain et centre contemporain d'intérêt national) pour 1 miloion d'habitants en 2022" xr:uid="{4C75ACDF-AE27-40A3-A3D1-B85239449C5D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/>
  </sheetViews>
  <sheetFormatPr baseColWidth="10" defaultRowHeight="11.25" x14ac:dyDescent="0.2"/>
  <cols>
    <col min="2" max="2" width="18.83203125" customWidth="1"/>
  </cols>
  <sheetData>
    <row r="1" spans="1:8" x14ac:dyDescent="0.2">
      <c r="A1" s="1" t="s">
        <v>282</v>
      </c>
    </row>
    <row r="3" spans="1:8" x14ac:dyDescent="0.2">
      <c r="A3" s="1" t="s">
        <v>141</v>
      </c>
      <c r="B3" s="1" t="s">
        <v>134</v>
      </c>
      <c r="C3" s="1" t="s">
        <v>135</v>
      </c>
      <c r="D3" s="1" t="s">
        <v>136</v>
      </c>
      <c r="G3" s="1" t="s">
        <v>147</v>
      </c>
    </row>
    <row r="4" spans="1:8" x14ac:dyDescent="0.2">
      <c r="A4" t="s">
        <v>31</v>
      </c>
      <c r="B4" s="7">
        <v>14</v>
      </c>
      <c r="C4" s="7">
        <v>299022</v>
      </c>
      <c r="D4" s="13">
        <f t="shared" ref="D4:D21" si="0">B4/C4*100000</f>
        <v>4.6819297576766923</v>
      </c>
    </row>
    <row r="5" spans="1:8" x14ac:dyDescent="0.2">
      <c r="A5" t="s">
        <v>28</v>
      </c>
      <c r="B5" s="7">
        <v>15</v>
      </c>
      <c r="C5" s="7">
        <v>296058</v>
      </c>
      <c r="D5" s="13">
        <f t="shared" si="0"/>
        <v>5.0665747927770912</v>
      </c>
      <c r="G5" s="12"/>
      <c r="H5" t="s">
        <v>142</v>
      </c>
    </row>
    <row r="6" spans="1:8" x14ac:dyDescent="0.2">
      <c r="A6" t="s">
        <v>137</v>
      </c>
      <c r="B6" s="7">
        <v>1011</v>
      </c>
      <c r="C6" s="7">
        <v>12329432</v>
      </c>
      <c r="D6" s="13">
        <f t="shared" si="0"/>
        <v>8.1998911223160977</v>
      </c>
      <c r="G6" s="15"/>
      <c r="H6" t="s">
        <v>143</v>
      </c>
    </row>
    <row r="7" spans="1:8" x14ac:dyDescent="0.2">
      <c r="A7" t="s">
        <v>30</v>
      </c>
      <c r="B7" s="7">
        <v>74</v>
      </c>
      <c r="C7" s="7">
        <v>869993</v>
      </c>
      <c r="D7" s="13">
        <f t="shared" si="0"/>
        <v>8.5058155640332735</v>
      </c>
      <c r="G7" s="17"/>
      <c r="H7" t="s">
        <v>144</v>
      </c>
    </row>
    <row r="8" spans="1:8" x14ac:dyDescent="0.2">
      <c r="A8" t="s">
        <v>29</v>
      </c>
      <c r="B8" s="7">
        <v>30</v>
      </c>
      <c r="C8" s="7">
        <v>352205</v>
      </c>
      <c r="D8" s="13">
        <f t="shared" si="0"/>
        <v>8.5177666415865758</v>
      </c>
      <c r="G8" s="18"/>
      <c r="H8" t="s">
        <v>145</v>
      </c>
    </row>
    <row r="9" spans="1:8" x14ac:dyDescent="0.2">
      <c r="A9" t="s">
        <v>27</v>
      </c>
      <c r="B9" s="7">
        <v>39</v>
      </c>
      <c r="C9" s="7">
        <v>378476</v>
      </c>
      <c r="D9" s="13">
        <f t="shared" si="0"/>
        <v>10.304484300193407</v>
      </c>
      <c r="G9" s="21"/>
      <c r="H9" t="s">
        <v>146</v>
      </c>
    </row>
    <row r="10" spans="1:8" x14ac:dyDescent="0.2">
      <c r="A10" t="s">
        <v>26</v>
      </c>
      <c r="B10" s="7">
        <v>709</v>
      </c>
      <c r="C10" s="7">
        <v>5139817</v>
      </c>
      <c r="D10" s="14">
        <f t="shared" si="0"/>
        <v>13.794265437855083</v>
      </c>
    </row>
    <row r="11" spans="1:8" x14ac:dyDescent="0.2">
      <c r="A11" t="s">
        <v>18</v>
      </c>
      <c r="B11" s="7">
        <v>66</v>
      </c>
      <c r="C11" s="7">
        <v>348830</v>
      </c>
      <c r="D11" s="14">
        <f t="shared" si="0"/>
        <v>18.920391021414442</v>
      </c>
    </row>
    <row r="12" spans="1:8" x14ac:dyDescent="0.2">
      <c r="A12" t="s">
        <v>20</v>
      </c>
      <c r="B12" s="7">
        <v>1242</v>
      </c>
      <c r="C12" s="7">
        <v>5985483</v>
      </c>
      <c r="D12" s="16">
        <f t="shared" si="0"/>
        <v>20.750205121290964</v>
      </c>
    </row>
    <row r="13" spans="1:8" x14ac:dyDescent="0.2">
      <c r="A13" t="s">
        <v>22</v>
      </c>
      <c r="B13" s="7">
        <v>702</v>
      </c>
      <c r="C13" s="7">
        <v>3319743</v>
      </c>
      <c r="D13" s="16">
        <f t="shared" si="0"/>
        <v>21.146215234131077</v>
      </c>
    </row>
    <row r="14" spans="1:8" x14ac:dyDescent="0.2">
      <c r="A14" t="s">
        <v>19</v>
      </c>
      <c r="B14" s="7">
        <v>1355</v>
      </c>
      <c r="C14" s="7">
        <v>5561482</v>
      </c>
      <c r="D14" s="16">
        <f t="shared" si="0"/>
        <v>24.364009449279887</v>
      </c>
    </row>
    <row r="15" spans="1:8" x14ac:dyDescent="0.2">
      <c r="A15" t="s">
        <v>25</v>
      </c>
      <c r="B15" s="7">
        <v>1025</v>
      </c>
      <c r="C15" s="7">
        <v>3882895</v>
      </c>
      <c r="D15" s="16">
        <f t="shared" si="0"/>
        <v>26.397829454569333</v>
      </c>
    </row>
    <row r="16" spans="1:8" x14ac:dyDescent="0.2">
      <c r="A16" t="s">
        <v>17</v>
      </c>
      <c r="B16" s="7">
        <v>801</v>
      </c>
      <c r="C16" s="7">
        <v>2572636</v>
      </c>
      <c r="D16" s="19">
        <f t="shared" si="0"/>
        <v>31.13538020924841</v>
      </c>
    </row>
    <row r="17" spans="1:4" x14ac:dyDescent="0.2">
      <c r="A17" t="s">
        <v>16</v>
      </c>
      <c r="B17" s="7">
        <v>1067</v>
      </c>
      <c r="C17" s="7">
        <v>3412207</v>
      </c>
      <c r="D17" s="19">
        <f t="shared" si="0"/>
        <v>31.270084142023038</v>
      </c>
    </row>
    <row r="18" spans="1:4" x14ac:dyDescent="0.2">
      <c r="A18" t="s">
        <v>138</v>
      </c>
      <c r="B18" s="7">
        <v>1925</v>
      </c>
      <c r="C18" s="7">
        <v>6086584</v>
      </c>
      <c r="D18" s="19">
        <f t="shared" si="0"/>
        <v>31.626935568456791</v>
      </c>
    </row>
    <row r="19" spans="1:4" x14ac:dyDescent="0.2">
      <c r="A19" t="s">
        <v>24</v>
      </c>
      <c r="B19" s="7">
        <v>1996</v>
      </c>
      <c r="C19" s="7">
        <v>6060331</v>
      </c>
      <c r="D19" s="19">
        <f t="shared" si="0"/>
        <v>32.935494777430478</v>
      </c>
    </row>
    <row r="20" spans="1:4" x14ac:dyDescent="0.2">
      <c r="A20" t="s">
        <v>139</v>
      </c>
      <c r="B20" s="7">
        <v>2687</v>
      </c>
      <c r="C20" s="7">
        <v>8156391</v>
      </c>
      <c r="D20" s="19">
        <f t="shared" si="0"/>
        <v>32.943491796800814</v>
      </c>
    </row>
    <row r="21" spans="1:4" x14ac:dyDescent="0.2">
      <c r="A21" t="s">
        <v>140</v>
      </c>
      <c r="B21" s="7">
        <v>1098</v>
      </c>
      <c r="C21" s="7">
        <v>2791006</v>
      </c>
      <c r="D21" s="20">
        <f t="shared" si="0"/>
        <v>39.340653513464318</v>
      </c>
    </row>
    <row r="22" spans="1:4" x14ac:dyDescent="0.2">
      <c r="A22" s="1" t="s">
        <v>133</v>
      </c>
      <c r="B22" s="68"/>
      <c r="C22" s="7"/>
    </row>
    <row r="24" spans="1:4" x14ac:dyDescent="0.2">
      <c r="A24" t="s">
        <v>152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workbookViewId="0"/>
  </sheetViews>
  <sheetFormatPr baseColWidth="10" defaultColWidth="12" defaultRowHeight="11.25" x14ac:dyDescent="0.2"/>
  <cols>
    <col min="1" max="1" width="16.5" style="23" customWidth="1"/>
    <col min="2" max="2" width="12" style="23"/>
    <col min="3" max="9" width="0" style="23" hidden="1" customWidth="1"/>
    <col min="10" max="10" width="7.33203125" style="23" customWidth="1"/>
    <col min="11" max="11" width="20" style="23" customWidth="1"/>
    <col min="12" max="16384" width="12" style="23"/>
  </cols>
  <sheetData>
    <row r="1" spans="1:19" x14ac:dyDescent="0.2">
      <c r="A1" s="1" t="s">
        <v>283</v>
      </c>
    </row>
    <row r="4" spans="1:19" ht="48" x14ac:dyDescent="0.2">
      <c r="A4" s="40"/>
      <c r="B4" s="41" t="s">
        <v>1</v>
      </c>
      <c r="C4" s="41" t="s">
        <v>2</v>
      </c>
      <c r="D4" s="2" t="s">
        <v>148</v>
      </c>
      <c r="E4" s="41" t="s">
        <v>3</v>
      </c>
      <c r="F4" s="2" t="s">
        <v>4</v>
      </c>
      <c r="G4" s="2" t="s">
        <v>5</v>
      </c>
      <c r="H4" s="42" t="s">
        <v>6</v>
      </c>
      <c r="I4" s="2" t="s">
        <v>7</v>
      </c>
      <c r="J4" s="43" t="s">
        <v>8</v>
      </c>
      <c r="K4" s="2" t="s">
        <v>9</v>
      </c>
      <c r="L4" s="43" t="s">
        <v>10</v>
      </c>
      <c r="M4" s="2" t="s">
        <v>11</v>
      </c>
      <c r="N4" s="44" t="s">
        <v>12</v>
      </c>
      <c r="O4" s="44" t="s">
        <v>13</v>
      </c>
      <c r="P4" s="27" t="s">
        <v>149</v>
      </c>
      <c r="Q4" s="28"/>
      <c r="R4" s="28"/>
    </row>
    <row r="5" spans="1:19" ht="12" x14ac:dyDescent="0.2">
      <c r="A5" s="29" t="s">
        <v>31</v>
      </c>
      <c r="B5" s="24">
        <v>299022</v>
      </c>
      <c r="C5" s="55">
        <v>152020046</v>
      </c>
      <c r="D5" s="56">
        <v>0.59179187251126808</v>
      </c>
      <c r="E5" s="57">
        <v>1094364086.7900002</v>
      </c>
      <c r="F5" s="58">
        <v>7.1988143378801519</v>
      </c>
      <c r="G5" s="58">
        <v>2.2869148135471487</v>
      </c>
      <c r="H5" s="55">
        <v>8400128</v>
      </c>
      <c r="I5" s="59">
        <v>0.10355415377342231</v>
      </c>
      <c r="K5" s="51">
        <v>1</v>
      </c>
      <c r="L5" s="61">
        <v>1</v>
      </c>
      <c r="M5" s="61">
        <v>198</v>
      </c>
      <c r="P5" s="67">
        <f t="shared" ref="P5:P22" si="0">L5/B5*100000</f>
        <v>0.33442355411976377</v>
      </c>
      <c r="Q5" s="25" t="s">
        <v>150</v>
      </c>
      <c r="S5" s="6"/>
    </row>
    <row r="6" spans="1:19" ht="12" x14ac:dyDescent="0.2">
      <c r="A6" s="29" t="s">
        <v>28</v>
      </c>
      <c r="B6" s="26">
        <v>296058</v>
      </c>
      <c r="C6" s="46"/>
      <c r="D6" s="47"/>
      <c r="E6" s="48"/>
      <c r="F6" s="49"/>
      <c r="G6" s="49"/>
      <c r="H6" s="46"/>
      <c r="I6" s="50"/>
      <c r="J6" s="51"/>
      <c r="K6" s="51">
        <v>3</v>
      </c>
      <c r="L6" s="61">
        <v>9</v>
      </c>
      <c r="M6" s="61">
        <v>1903</v>
      </c>
      <c r="N6" s="51"/>
      <c r="O6" s="51"/>
      <c r="P6" s="63">
        <f t="shared" si="0"/>
        <v>3.0399448756662544</v>
      </c>
      <c r="Q6" s="25"/>
      <c r="R6" s="38"/>
    </row>
    <row r="7" spans="1:19" ht="12" x14ac:dyDescent="0.2">
      <c r="A7" s="29" t="s">
        <v>29</v>
      </c>
      <c r="B7" s="26">
        <v>352205</v>
      </c>
      <c r="C7" s="46"/>
      <c r="D7" s="47"/>
      <c r="E7" s="48"/>
      <c r="F7" s="49"/>
      <c r="G7" s="49"/>
      <c r="H7" s="46"/>
      <c r="I7" s="50"/>
      <c r="J7" s="51"/>
      <c r="K7" s="51">
        <v>3</v>
      </c>
      <c r="L7" s="61">
        <v>12</v>
      </c>
      <c r="M7" s="61">
        <v>2617</v>
      </c>
      <c r="N7" s="51"/>
      <c r="O7" s="51"/>
      <c r="P7" s="63">
        <f t="shared" si="0"/>
        <v>3.4071066566346309</v>
      </c>
      <c r="Q7" s="25"/>
      <c r="R7" s="38"/>
    </row>
    <row r="8" spans="1:19" ht="12" x14ac:dyDescent="0.2">
      <c r="A8" s="29" t="s">
        <v>27</v>
      </c>
      <c r="B8" s="26">
        <v>378476</v>
      </c>
      <c r="C8" s="46"/>
      <c r="D8" s="47"/>
      <c r="E8" s="48"/>
      <c r="F8" s="49"/>
      <c r="G8" s="49"/>
      <c r="H8" s="46"/>
      <c r="I8" s="50"/>
      <c r="J8" s="51"/>
      <c r="K8" s="51">
        <v>5</v>
      </c>
      <c r="L8" s="61">
        <v>15</v>
      </c>
      <c r="M8" s="61">
        <v>3369</v>
      </c>
      <c r="N8" s="51"/>
      <c r="O8" s="51"/>
      <c r="P8" s="63">
        <f t="shared" si="0"/>
        <v>3.9632631923820796</v>
      </c>
      <c r="Q8" s="25"/>
      <c r="R8" s="38"/>
    </row>
    <row r="9" spans="1:19" ht="12" x14ac:dyDescent="0.2">
      <c r="A9" s="29" t="s">
        <v>30</v>
      </c>
      <c r="B9" s="26">
        <v>869993</v>
      </c>
      <c r="C9" s="46"/>
      <c r="D9" s="47"/>
      <c r="E9" s="48"/>
      <c r="F9" s="49"/>
      <c r="G9" s="49"/>
      <c r="H9" s="46"/>
      <c r="I9" s="50"/>
      <c r="J9" s="51"/>
      <c r="K9" s="51">
        <v>10</v>
      </c>
      <c r="L9" s="61">
        <v>35</v>
      </c>
      <c r="M9" s="61">
        <v>7043</v>
      </c>
      <c r="N9" s="51"/>
      <c r="O9" s="51"/>
      <c r="P9" s="63">
        <f t="shared" si="0"/>
        <v>4.0230208748806024</v>
      </c>
      <c r="Q9" s="25"/>
      <c r="R9" s="38"/>
    </row>
    <row r="10" spans="1:19" ht="12" x14ac:dyDescent="0.2">
      <c r="A10" s="37" t="s">
        <v>20</v>
      </c>
      <c r="B10" s="52">
        <v>5985483</v>
      </c>
      <c r="C10" s="46">
        <v>11278630.023249831</v>
      </c>
      <c r="D10" s="47">
        <v>0.55098686554017329</v>
      </c>
      <c r="E10" s="48">
        <v>79209230.111175492</v>
      </c>
      <c r="F10" s="49">
        <v>7.0229478179435922</v>
      </c>
      <c r="G10" s="49">
        <v>1.8524754448616028</v>
      </c>
      <c r="H10" s="46">
        <v>629983.53798709402</v>
      </c>
      <c r="I10" s="50">
        <v>9.7270207149128443E-2</v>
      </c>
      <c r="J10" s="51">
        <v>105</v>
      </c>
      <c r="K10" s="51">
        <v>121</v>
      </c>
      <c r="L10" s="51">
        <v>454</v>
      </c>
      <c r="M10" s="51">
        <v>88227</v>
      </c>
      <c r="N10" s="51">
        <v>54</v>
      </c>
      <c r="O10" s="51">
        <v>20</v>
      </c>
      <c r="P10" s="64">
        <f t="shared" si="0"/>
        <v>7.5850186192158588</v>
      </c>
      <c r="Q10" s="25"/>
      <c r="R10" s="38"/>
    </row>
    <row r="11" spans="1:19" ht="12" x14ac:dyDescent="0.2">
      <c r="A11" s="37" t="s">
        <v>17</v>
      </c>
      <c r="B11" s="45">
        <v>2572636</v>
      </c>
      <c r="C11" s="46">
        <v>4912631.7164333761</v>
      </c>
      <c r="D11" s="47">
        <v>0.59381240022384629</v>
      </c>
      <c r="E11" s="48">
        <v>35398742.569979079</v>
      </c>
      <c r="F11" s="49">
        <v>7.2056577030933946</v>
      </c>
      <c r="G11" s="49">
        <v>1.8660171833955612</v>
      </c>
      <c r="H11" s="46">
        <v>272888.10487666959</v>
      </c>
      <c r="I11" s="50">
        <v>9.811449304703701E-2</v>
      </c>
      <c r="J11" s="51">
        <v>64</v>
      </c>
      <c r="K11" s="51">
        <v>73</v>
      </c>
      <c r="L11" s="51">
        <v>211</v>
      </c>
      <c r="M11" s="51">
        <v>41842</v>
      </c>
      <c r="N11" s="51">
        <v>41</v>
      </c>
      <c r="O11" s="51">
        <v>11</v>
      </c>
      <c r="P11" s="64">
        <f t="shared" si="0"/>
        <v>8.2017043996896568</v>
      </c>
      <c r="Q11" s="25"/>
      <c r="R11" s="38"/>
    </row>
    <row r="12" spans="1:19" ht="12" x14ac:dyDescent="0.2">
      <c r="A12" s="37" t="s">
        <v>19</v>
      </c>
      <c r="B12" s="45">
        <v>5561482</v>
      </c>
      <c r="C12" s="46">
        <v>10523836.503283795</v>
      </c>
      <c r="D12" s="47">
        <v>0.56646370258076773</v>
      </c>
      <c r="E12" s="48">
        <v>75852665.043229729</v>
      </c>
      <c r="F12" s="49">
        <v>7.2077008246527887</v>
      </c>
      <c r="G12" s="49">
        <v>1.8565495908407024</v>
      </c>
      <c r="H12" s="46">
        <v>654399.81580985943</v>
      </c>
      <c r="I12" s="50">
        <v>8.6403583181094007E-2</v>
      </c>
      <c r="J12" s="51">
        <v>110</v>
      </c>
      <c r="K12" s="51">
        <v>127</v>
      </c>
      <c r="L12" s="51">
        <v>488</v>
      </c>
      <c r="M12" s="51">
        <v>93325</v>
      </c>
      <c r="N12" s="51">
        <v>71</v>
      </c>
      <c r="O12" s="51">
        <v>24</v>
      </c>
      <c r="P12" s="64">
        <f t="shared" si="0"/>
        <v>8.774639565497111</v>
      </c>
      <c r="Q12" s="25"/>
      <c r="R12" s="38"/>
    </row>
    <row r="13" spans="1:19" ht="12" x14ac:dyDescent="0.2">
      <c r="A13" s="37" t="s">
        <v>25</v>
      </c>
      <c r="B13" s="45">
        <v>3882895</v>
      </c>
      <c r="C13" s="46">
        <v>8941436.6548582558</v>
      </c>
      <c r="D13" s="47">
        <v>0.59752706718492532</v>
      </c>
      <c r="E13" s="48">
        <v>59886886.681492604</v>
      </c>
      <c r="F13" s="49">
        <v>6.6976805845796115</v>
      </c>
      <c r="G13" s="49">
        <v>2.2793239028139918</v>
      </c>
      <c r="H13" s="46">
        <v>431202.67867096286</v>
      </c>
      <c r="I13" s="50">
        <v>0.12043586109352464</v>
      </c>
      <c r="J13" s="51">
        <v>108</v>
      </c>
      <c r="K13" s="51">
        <v>124</v>
      </c>
      <c r="L13" s="51">
        <v>347</v>
      </c>
      <c r="M13" s="51">
        <v>64020</v>
      </c>
      <c r="N13" s="51">
        <v>86</v>
      </c>
      <c r="O13" s="51">
        <v>14</v>
      </c>
      <c r="P13" s="64">
        <f t="shared" si="0"/>
        <v>8.9366310446200572</v>
      </c>
      <c r="Q13" s="25"/>
      <c r="R13" s="38"/>
    </row>
    <row r="14" spans="1:19" ht="12" x14ac:dyDescent="0.2">
      <c r="A14" s="37" t="s">
        <v>22</v>
      </c>
      <c r="B14" s="52">
        <v>3319743</v>
      </c>
      <c r="C14" s="46">
        <v>6536160.8784042876</v>
      </c>
      <c r="D14" s="47">
        <v>0.507348396074085</v>
      </c>
      <c r="E14" s="48">
        <v>45952250.443902835</v>
      </c>
      <c r="F14" s="49">
        <v>7.0304650235478041</v>
      </c>
      <c r="G14" s="49">
        <v>1.9244866282694379</v>
      </c>
      <c r="H14" s="46">
        <v>367181.52536537347</v>
      </c>
      <c r="I14" s="50">
        <v>9.4367256315217793E-2</v>
      </c>
      <c r="J14" s="51">
        <v>94</v>
      </c>
      <c r="K14" s="51">
        <v>104</v>
      </c>
      <c r="L14" s="51">
        <v>300</v>
      </c>
      <c r="M14" s="51">
        <v>60225</v>
      </c>
      <c r="N14" s="51">
        <v>68</v>
      </c>
      <c r="O14" s="51">
        <v>11</v>
      </c>
      <c r="P14" s="64">
        <f t="shared" si="0"/>
        <v>9.0368441171500322</v>
      </c>
      <c r="Q14" s="25"/>
      <c r="R14" s="38"/>
    </row>
    <row r="15" spans="1:19" ht="12" x14ac:dyDescent="0.2">
      <c r="A15" s="37" t="s">
        <v>24</v>
      </c>
      <c r="B15" s="45">
        <v>6060331</v>
      </c>
      <c r="C15" s="46">
        <v>13044049.224164559</v>
      </c>
      <c r="D15" s="47">
        <v>0.66796891685735305</v>
      </c>
      <c r="E15" s="48">
        <v>93223244.227403179</v>
      </c>
      <c r="F15" s="49">
        <v>7.1468025476861783</v>
      </c>
      <c r="G15" s="49">
        <v>2.1392409043104226</v>
      </c>
      <c r="H15" s="46">
        <v>746412.79812103498</v>
      </c>
      <c r="I15" s="50">
        <v>0.10396675614276149</v>
      </c>
      <c r="J15" s="51">
        <v>192</v>
      </c>
      <c r="K15" s="51">
        <v>218</v>
      </c>
      <c r="L15" s="51">
        <v>570</v>
      </c>
      <c r="M15" s="51">
        <v>100020</v>
      </c>
      <c r="N15" s="51">
        <v>155</v>
      </c>
      <c r="O15" s="51">
        <v>22</v>
      </c>
      <c r="P15" s="64">
        <f t="shared" si="0"/>
        <v>9.4054268652982813</v>
      </c>
      <c r="Q15" s="25"/>
      <c r="R15" s="38"/>
    </row>
    <row r="16" spans="1:19" ht="12" x14ac:dyDescent="0.2">
      <c r="A16" s="37" t="s">
        <v>16</v>
      </c>
      <c r="B16" s="45">
        <v>3412207</v>
      </c>
      <c r="C16" s="46">
        <v>7711024.1445900612</v>
      </c>
      <c r="D16" s="47">
        <v>0.56665924224127062</v>
      </c>
      <c r="E16" s="48">
        <v>52703147.082739823</v>
      </c>
      <c r="F16" s="49">
        <v>6.8347791544286061</v>
      </c>
      <c r="G16" s="49">
        <v>2.2264068010408327</v>
      </c>
      <c r="H16" s="46">
        <v>393587.4405288308</v>
      </c>
      <c r="I16" s="50">
        <v>0.11178230587445652</v>
      </c>
      <c r="J16" s="51">
        <v>110</v>
      </c>
      <c r="K16" s="51">
        <v>120</v>
      </c>
      <c r="L16" s="51">
        <v>328</v>
      </c>
      <c r="M16" s="51">
        <v>60466</v>
      </c>
      <c r="N16" s="51">
        <v>100</v>
      </c>
      <c r="O16" s="51">
        <v>10</v>
      </c>
      <c r="P16" s="66">
        <f t="shared" si="0"/>
        <v>9.6125469527493497</v>
      </c>
      <c r="Q16" s="25"/>
      <c r="R16" s="38"/>
    </row>
    <row r="17" spans="1:18" ht="12" x14ac:dyDescent="0.2">
      <c r="A17" s="37" t="s">
        <v>21</v>
      </c>
      <c r="B17" s="52">
        <v>12329432</v>
      </c>
      <c r="C17" s="46">
        <v>38174196</v>
      </c>
      <c r="D17" s="47">
        <v>0.56400594052079978</v>
      </c>
      <c r="E17" s="48">
        <v>287412457.54000002</v>
      </c>
      <c r="F17" s="49">
        <v>7.5289721239970584</v>
      </c>
      <c r="G17" s="49">
        <v>3.0823589751705609</v>
      </c>
      <c r="H17" s="46">
        <v>1855899</v>
      </c>
      <c r="I17" s="50">
        <v>0.11458605515340048</v>
      </c>
      <c r="J17" s="51">
        <v>202</v>
      </c>
      <c r="K17" s="51">
        <v>311</v>
      </c>
      <c r="L17" s="51">
        <v>1195</v>
      </c>
      <c r="M17" s="51">
        <v>230978</v>
      </c>
      <c r="N17" s="51">
        <v>164</v>
      </c>
      <c r="O17" s="51">
        <v>47</v>
      </c>
      <c r="P17" s="66">
        <f t="shared" si="0"/>
        <v>9.6922550852302045</v>
      </c>
      <c r="Q17" s="25"/>
      <c r="R17" s="38"/>
    </row>
    <row r="18" spans="1:18" ht="12" x14ac:dyDescent="0.2">
      <c r="A18" s="37" t="s">
        <v>18</v>
      </c>
      <c r="B18" s="52">
        <v>348830</v>
      </c>
      <c r="C18" s="46">
        <v>582425.55898803985</v>
      </c>
      <c r="D18" s="47">
        <v>0.75744346594593392</v>
      </c>
      <c r="E18" s="48">
        <v>3895143.7894677846</v>
      </c>
      <c r="F18" s="49">
        <v>6.6877967997070193</v>
      </c>
      <c r="G18" s="49">
        <v>1.6699895601216879</v>
      </c>
      <c r="H18" s="46">
        <v>30306.243913191465</v>
      </c>
      <c r="I18" s="50">
        <v>0.11758483573227767</v>
      </c>
      <c r="J18" s="51">
        <v>13</v>
      </c>
      <c r="K18" s="51">
        <v>19</v>
      </c>
      <c r="L18" s="51">
        <v>34</v>
      </c>
      <c r="M18" s="51">
        <v>6987</v>
      </c>
      <c r="N18" s="51">
        <v>5</v>
      </c>
      <c r="O18" s="51">
        <v>0</v>
      </c>
      <c r="P18" s="66">
        <f t="shared" si="0"/>
        <v>9.7468681019407732</v>
      </c>
      <c r="Q18" s="25"/>
      <c r="R18" s="38"/>
    </row>
    <row r="19" spans="1:18" ht="12" x14ac:dyDescent="0.2">
      <c r="A19" s="37" t="s">
        <v>15</v>
      </c>
      <c r="B19" s="45">
        <v>2791006</v>
      </c>
      <c r="C19" s="46">
        <v>5248705.8916540844</v>
      </c>
      <c r="D19" s="47">
        <v>0.57722317215151597</v>
      </c>
      <c r="E19" s="48">
        <v>35249201.288853027</v>
      </c>
      <c r="F19" s="49">
        <v>6.7157889995136584</v>
      </c>
      <c r="G19" s="49">
        <v>1.8260153728056614</v>
      </c>
      <c r="H19" s="46">
        <v>350830.72367355955</v>
      </c>
      <c r="I19" s="50">
        <v>9.051297870285796E-2</v>
      </c>
      <c r="J19" s="51">
        <v>81</v>
      </c>
      <c r="K19" s="51">
        <v>92</v>
      </c>
      <c r="L19" s="51">
        <v>283</v>
      </c>
      <c r="M19" s="51">
        <v>48624</v>
      </c>
      <c r="N19" s="51">
        <v>72</v>
      </c>
      <c r="O19" s="51">
        <v>12</v>
      </c>
      <c r="P19" s="66">
        <f t="shared" si="0"/>
        <v>10.139713064034975</v>
      </c>
      <c r="Q19" s="25"/>
      <c r="R19" s="38"/>
    </row>
    <row r="20" spans="1:18" ht="12" x14ac:dyDescent="0.2">
      <c r="A20" s="37" t="s">
        <v>14</v>
      </c>
      <c r="B20" s="45">
        <v>8156391</v>
      </c>
      <c r="C20" s="46">
        <v>18323453.776555371</v>
      </c>
      <c r="D20" s="47">
        <v>0.60265309336563</v>
      </c>
      <c r="E20" s="48">
        <v>131531109.83936997</v>
      </c>
      <c r="F20" s="49">
        <v>7.1782924465726206</v>
      </c>
      <c r="G20" s="49">
        <v>2.2208884856947404</v>
      </c>
      <c r="H20" s="46">
        <v>1024000.684219841</v>
      </c>
      <c r="I20" s="50">
        <v>0.10424136639721468</v>
      </c>
      <c r="J20" s="51">
        <v>262</v>
      </c>
      <c r="K20" s="51">
        <v>324</v>
      </c>
      <c r="L20" s="51">
        <v>858</v>
      </c>
      <c r="M20" s="51">
        <v>153690</v>
      </c>
      <c r="N20" s="51">
        <v>180</v>
      </c>
      <c r="O20" s="51">
        <v>29</v>
      </c>
      <c r="P20" s="65">
        <f t="shared" si="0"/>
        <v>10.5193583779885</v>
      </c>
      <c r="Q20" s="25"/>
      <c r="R20" s="38"/>
    </row>
    <row r="21" spans="1:18" ht="12" x14ac:dyDescent="0.2">
      <c r="A21" s="37" t="s">
        <v>26</v>
      </c>
      <c r="B21" s="52">
        <v>5139817</v>
      </c>
      <c r="C21" s="46">
        <v>13329888.864064198</v>
      </c>
      <c r="D21" s="47">
        <v>0.70831988648917954</v>
      </c>
      <c r="E21" s="48">
        <v>104686302.52877916</v>
      </c>
      <c r="F21" s="49">
        <v>7.8535015255079159</v>
      </c>
      <c r="G21" s="49">
        <v>2.5763048453226629</v>
      </c>
      <c r="H21" s="46">
        <v>743244.96769913961</v>
      </c>
      <c r="I21" s="50">
        <v>0.11175816880059503</v>
      </c>
      <c r="J21" s="51">
        <v>145</v>
      </c>
      <c r="K21" s="51">
        <v>199</v>
      </c>
      <c r="L21" s="51">
        <v>555</v>
      </c>
      <c r="M21" s="51">
        <v>93297</v>
      </c>
      <c r="N21" s="51">
        <v>92</v>
      </c>
      <c r="O21" s="51">
        <v>20</v>
      </c>
      <c r="P21" s="65">
        <f t="shared" si="0"/>
        <v>10.798049813835783</v>
      </c>
      <c r="Q21" s="25"/>
      <c r="R21" s="38"/>
    </row>
    <row r="22" spans="1:18" ht="12" x14ac:dyDescent="0.2">
      <c r="A22" s="37" t="s">
        <v>23</v>
      </c>
      <c r="B22" s="45">
        <v>6086584</v>
      </c>
      <c r="C22" s="46">
        <v>13413606.763754141</v>
      </c>
      <c r="D22" s="47">
        <v>0.58718224057502355</v>
      </c>
      <c r="E22" s="48">
        <v>89363705.643607557</v>
      </c>
      <c r="F22" s="49">
        <v>6.6621682905662309</v>
      </c>
      <c r="G22" s="49">
        <v>2.1733981111191092</v>
      </c>
      <c r="H22" s="46">
        <v>900190.47913444333</v>
      </c>
      <c r="I22" s="50">
        <v>8.8767940530712325E-2</v>
      </c>
      <c r="J22" s="51">
        <v>206</v>
      </c>
      <c r="K22" s="51">
        <v>229</v>
      </c>
      <c r="L22" s="51">
        <v>675</v>
      </c>
      <c r="M22" s="51">
        <v>119628</v>
      </c>
      <c r="N22" s="51">
        <v>176</v>
      </c>
      <c r="O22" s="51">
        <v>27</v>
      </c>
      <c r="P22" s="65">
        <f t="shared" si="0"/>
        <v>11.089964420108224</v>
      </c>
      <c r="Q22" s="25"/>
      <c r="R22" s="38"/>
    </row>
    <row r="23" spans="1:18" ht="12" x14ac:dyDescent="0.2">
      <c r="A23" s="37"/>
      <c r="B23" s="52"/>
      <c r="C23" s="30"/>
      <c r="D23" s="31"/>
      <c r="E23" s="32"/>
      <c r="F23" s="33"/>
      <c r="G23" s="33"/>
      <c r="H23" s="30"/>
      <c r="I23" s="34"/>
      <c r="J23" s="35"/>
      <c r="K23" s="35"/>
      <c r="L23" s="35"/>
      <c r="M23" s="62"/>
      <c r="N23" s="35"/>
      <c r="O23" s="35"/>
      <c r="P23" s="39"/>
      <c r="Q23" s="25"/>
      <c r="R23" s="38"/>
    </row>
    <row r="24" spans="1:18" x14ac:dyDescent="0.2">
      <c r="A24" t="s">
        <v>151</v>
      </c>
      <c r="B24" s="52"/>
      <c r="C24" s="30"/>
      <c r="D24" s="31"/>
      <c r="E24" s="32"/>
      <c r="F24" s="33"/>
      <c r="G24" s="33"/>
      <c r="H24" s="30"/>
      <c r="I24" s="34"/>
      <c r="J24" s="35"/>
      <c r="K24" s="35"/>
      <c r="L24" s="35"/>
      <c r="M24" s="35"/>
      <c r="N24" s="35"/>
      <c r="O24" s="35"/>
      <c r="P24" s="22"/>
      <c r="Q24" s="25"/>
      <c r="R24" s="38"/>
    </row>
    <row r="25" spans="1:18" ht="12" x14ac:dyDescent="0.2">
      <c r="A25" s="53"/>
      <c r="B25" s="54"/>
      <c r="C25" s="30"/>
      <c r="D25" s="31"/>
      <c r="E25" s="32"/>
      <c r="F25" s="33"/>
      <c r="G25" s="33"/>
      <c r="H25" s="30"/>
      <c r="I25" s="34"/>
      <c r="J25" s="60"/>
      <c r="K25" s="60"/>
      <c r="L25" s="60"/>
      <c r="M25" s="60"/>
      <c r="N25" s="60"/>
      <c r="O25" s="60"/>
      <c r="P25" s="39"/>
      <c r="Q25" s="25"/>
      <c r="R25" s="38"/>
    </row>
    <row r="26" spans="1:18" ht="9.75" customHeight="1" x14ac:dyDescent="0.2">
      <c r="C26" s="30"/>
      <c r="D26" s="31"/>
      <c r="E26" s="32"/>
      <c r="F26" s="33"/>
      <c r="G26" s="33"/>
      <c r="H26" s="30"/>
      <c r="I26" s="34"/>
      <c r="J26" s="35"/>
      <c r="K26" s="35"/>
      <c r="L26" s="35"/>
      <c r="M26" s="35"/>
      <c r="N26" s="35"/>
      <c r="O26" s="35"/>
      <c r="P26" s="22"/>
      <c r="Q26" s="25"/>
      <c r="R26" s="38"/>
    </row>
    <row r="27" spans="1:18" hidden="1" x14ac:dyDescent="0.2">
      <c r="K27" s="26"/>
    </row>
    <row r="28" spans="1:18" hidden="1" x14ac:dyDescent="0.2"/>
    <row r="29" spans="1:18" hidden="1" x14ac:dyDescent="0.2"/>
    <row r="30" spans="1:18" hidden="1" x14ac:dyDescent="0.2">
      <c r="B30" s="36"/>
    </row>
    <row r="31" spans="1:18" ht="3" hidden="1" customHeight="1" x14ac:dyDescent="0.2"/>
    <row r="36" spans="1:2" x14ac:dyDescent="0.2">
      <c r="A36" s="29" t="s">
        <v>14</v>
      </c>
      <c r="B36" s="7">
        <v>8156391</v>
      </c>
    </row>
    <row r="37" spans="1:2" x14ac:dyDescent="0.2">
      <c r="A37" s="29" t="s">
        <v>15</v>
      </c>
      <c r="B37" s="7">
        <v>2791006</v>
      </c>
    </row>
    <row r="38" spans="1:2" x14ac:dyDescent="0.2">
      <c r="A38" s="29" t="s">
        <v>16</v>
      </c>
      <c r="B38" s="7">
        <v>3412207</v>
      </c>
    </row>
    <row r="39" spans="1:2" x14ac:dyDescent="0.2">
      <c r="A39" s="29" t="s">
        <v>17</v>
      </c>
      <c r="B39" s="7">
        <v>2572636</v>
      </c>
    </row>
    <row r="40" spans="1:2" x14ac:dyDescent="0.2">
      <c r="A40" s="29" t="s">
        <v>18</v>
      </c>
      <c r="B40" s="26">
        <v>348830</v>
      </c>
    </row>
    <row r="41" spans="1:2" x14ac:dyDescent="0.2">
      <c r="A41" s="29" t="s">
        <v>19</v>
      </c>
      <c r="B41" s="7">
        <v>5561482</v>
      </c>
    </row>
    <row r="42" spans="1:2" x14ac:dyDescent="0.2">
      <c r="A42" s="29" t="s">
        <v>27</v>
      </c>
      <c r="B42" s="26">
        <v>378476</v>
      </c>
    </row>
    <row r="43" spans="1:2" x14ac:dyDescent="0.2">
      <c r="A43" s="29" t="s">
        <v>28</v>
      </c>
      <c r="B43" s="26">
        <v>296058</v>
      </c>
    </row>
    <row r="44" spans="1:2" x14ac:dyDescent="0.2">
      <c r="A44" s="29" t="s">
        <v>20</v>
      </c>
      <c r="B44" s="26">
        <v>5985483</v>
      </c>
    </row>
    <row r="45" spans="1:2" x14ac:dyDescent="0.2">
      <c r="A45" s="29" t="s">
        <v>21</v>
      </c>
      <c r="B45" s="26">
        <v>12329432</v>
      </c>
    </row>
    <row r="46" spans="1:2" x14ac:dyDescent="0.2">
      <c r="A46" s="29" t="s">
        <v>30</v>
      </c>
      <c r="B46" s="26">
        <v>869993</v>
      </c>
    </row>
    <row r="47" spans="1:2" x14ac:dyDescent="0.2">
      <c r="A47" s="29" t="s">
        <v>29</v>
      </c>
      <c r="B47" s="26">
        <v>352205</v>
      </c>
    </row>
    <row r="48" spans="1:2" x14ac:dyDescent="0.2">
      <c r="A48" s="29" t="s">
        <v>31</v>
      </c>
      <c r="B48" s="24">
        <v>299022</v>
      </c>
    </row>
    <row r="49" spans="1:2" x14ac:dyDescent="0.2">
      <c r="A49" s="29" t="s">
        <v>22</v>
      </c>
      <c r="B49" s="26">
        <v>3319743</v>
      </c>
    </row>
    <row r="50" spans="1:2" x14ac:dyDescent="0.2">
      <c r="A50" s="29" t="s">
        <v>23</v>
      </c>
      <c r="B50" s="7">
        <v>6086584</v>
      </c>
    </row>
    <row r="51" spans="1:2" x14ac:dyDescent="0.2">
      <c r="A51" s="29" t="s">
        <v>24</v>
      </c>
      <c r="B51" s="7">
        <v>6060331</v>
      </c>
    </row>
    <row r="52" spans="1:2" x14ac:dyDescent="0.2">
      <c r="A52" s="29" t="s">
        <v>25</v>
      </c>
      <c r="B52" s="7">
        <v>3882895</v>
      </c>
    </row>
    <row r="53" spans="1:2" x14ac:dyDescent="0.2">
      <c r="A53" s="29" t="s">
        <v>26</v>
      </c>
      <c r="B53" s="26">
        <v>5139817</v>
      </c>
    </row>
  </sheetData>
  <sortState xmlns:xlrd2="http://schemas.microsoft.com/office/spreadsheetml/2017/richdata2" ref="A5:P22">
    <sortCondition ref="P5:P22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7"/>
  <sheetViews>
    <sheetView workbookViewId="0"/>
  </sheetViews>
  <sheetFormatPr baseColWidth="10" defaultRowHeight="11.25" x14ac:dyDescent="0.2"/>
  <cols>
    <col min="1" max="1" width="12" style="70"/>
    <col min="2" max="2" width="10.5" customWidth="1"/>
  </cols>
  <sheetData>
    <row r="1" spans="1:5" s="23" customFormat="1" x14ac:dyDescent="0.2">
      <c r="A1" s="85" t="s">
        <v>284</v>
      </c>
      <c r="B1" s="8"/>
      <c r="C1" s="8"/>
    </row>
    <row r="2" spans="1:5" x14ac:dyDescent="0.2">
      <c r="A2" s="69" t="s">
        <v>32</v>
      </c>
      <c r="B2" s="8"/>
      <c r="C2" s="8"/>
    </row>
    <row r="3" spans="1:5" x14ac:dyDescent="0.2">
      <c r="B3" s="8"/>
      <c r="C3" s="8"/>
    </row>
    <row r="4" spans="1:5" ht="12.75" x14ac:dyDescent="0.2">
      <c r="A4" s="9" t="s">
        <v>33</v>
      </c>
      <c r="B4" s="9" t="s">
        <v>34</v>
      </c>
      <c r="C4" s="9" t="s">
        <v>135</v>
      </c>
    </row>
    <row r="5" spans="1:5" x14ac:dyDescent="0.2">
      <c r="A5" s="70" t="s">
        <v>128</v>
      </c>
      <c r="B5">
        <v>3</v>
      </c>
      <c r="C5" s="7">
        <v>1678367</v>
      </c>
      <c r="D5" s="11">
        <v>0</v>
      </c>
      <c r="E5" s="11" t="s">
        <v>153</v>
      </c>
    </row>
    <row r="6" spans="1:5" x14ac:dyDescent="0.2">
      <c r="A6" s="70" t="s">
        <v>126</v>
      </c>
      <c r="B6">
        <v>5</v>
      </c>
      <c r="C6" s="7">
        <v>1315404</v>
      </c>
      <c r="D6" s="11">
        <v>0</v>
      </c>
      <c r="E6" s="11" t="s">
        <v>153</v>
      </c>
    </row>
    <row r="7" spans="1:5" x14ac:dyDescent="0.2">
      <c r="A7" s="70" t="s">
        <v>68</v>
      </c>
      <c r="B7">
        <v>7</v>
      </c>
      <c r="C7" s="7">
        <v>1681330</v>
      </c>
      <c r="D7" s="11">
        <v>0</v>
      </c>
      <c r="E7" s="11" t="s">
        <v>153</v>
      </c>
    </row>
    <row r="8" spans="1:5" x14ac:dyDescent="0.2">
      <c r="A8" s="70" t="s">
        <v>70</v>
      </c>
      <c r="B8">
        <v>5</v>
      </c>
      <c r="C8" s="7">
        <v>1107860</v>
      </c>
      <c r="D8" s="11">
        <v>0</v>
      </c>
      <c r="E8" s="11" t="s">
        <v>153</v>
      </c>
    </row>
    <row r="9" spans="1:5" x14ac:dyDescent="0.2">
      <c r="A9" s="70" t="s">
        <v>57</v>
      </c>
      <c r="B9">
        <v>3</v>
      </c>
      <c r="C9" s="7">
        <v>601354</v>
      </c>
      <c r="D9" s="11">
        <v>0</v>
      </c>
      <c r="E9" s="11" t="s">
        <v>153</v>
      </c>
    </row>
    <row r="10" spans="1:5" x14ac:dyDescent="0.2">
      <c r="A10" s="70" t="s">
        <v>30</v>
      </c>
      <c r="B10">
        <v>5</v>
      </c>
      <c r="C10" s="7">
        <v>868846</v>
      </c>
      <c r="D10" s="4">
        <v>1</v>
      </c>
      <c r="E10" s="4" t="s">
        <v>154</v>
      </c>
    </row>
    <row r="11" spans="1:5" x14ac:dyDescent="0.2">
      <c r="A11" s="70" t="s">
        <v>66</v>
      </c>
      <c r="B11">
        <v>9</v>
      </c>
      <c r="C11" s="7">
        <v>1452055</v>
      </c>
      <c r="D11" s="4">
        <v>1</v>
      </c>
      <c r="E11" s="4" t="s">
        <v>154</v>
      </c>
    </row>
    <row r="12" spans="1:5" x14ac:dyDescent="0.2">
      <c r="A12" s="70" t="s">
        <v>155</v>
      </c>
      <c r="B12">
        <v>8</v>
      </c>
      <c r="C12" s="7">
        <v>1276534</v>
      </c>
      <c r="D12" s="4">
        <v>1</v>
      </c>
      <c r="E12" s="4" t="s">
        <v>154</v>
      </c>
    </row>
    <row r="13" spans="1:5" x14ac:dyDescent="0.2">
      <c r="A13" s="70" t="s">
        <v>129</v>
      </c>
      <c r="B13">
        <v>9</v>
      </c>
      <c r="C13" s="7">
        <v>1434351</v>
      </c>
      <c r="D13" s="4">
        <v>1</v>
      </c>
      <c r="E13" s="4" t="s">
        <v>154</v>
      </c>
    </row>
    <row r="14" spans="1:5" x14ac:dyDescent="0.2">
      <c r="A14" s="70" t="s">
        <v>79</v>
      </c>
      <c r="B14">
        <v>10</v>
      </c>
      <c r="C14" s="7">
        <v>1478101</v>
      </c>
      <c r="D14" s="4">
        <v>1</v>
      </c>
      <c r="E14" s="4" t="s">
        <v>154</v>
      </c>
    </row>
    <row r="15" spans="1:5" x14ac:dyDescent="0.2">
      <c r="A15" s="70" t="s">
        <v>109</v>
      </c>
      <c r="B15">
        <v>6</v>
      </c>
      <c r="C15" s="7">
        <v>850125</v>
      </c>
      <c r="D15" s="4">
        <v>1</v>
      </c>
      <c r="E15" s="4" t="s">
        <v>154</v>
      </c>
    </row>
    <row r="16" spans="1:5" x14ac:dyDescent="0.2">
      <c r="A16" s="70" t="s">
        <v>39</v>
      </c>
      <c r="B16">
        <v>1</v>
      </c>
      <c r="C16" s="7">
        <v>141059</v>
      </c>
      <c r="D16" s="4">
        <v>1</v>
      </c>
      <c r="E16" s="4" t="s">
        <v>154</v>
      </c>
    </row>
    <row r="17" spans="1:5" x14ac:dyDescent="0.2">
      <c r="A17" s="70" t="s">
        <v>104</v>
      </c>
      <c r="B17">
        <v>14</v>
      </c>
      <c r="C17" s="7">
        <v>1912073</v>
      </c>
      <c r="D17" s="4">
        <v>1</v>
      </c>
      <c r="E17" s="4" t="s">
        <v>154</v>
      </c>
    </row>
    <row r="18" spans="1:5" x14ac:dyDescent="0.2">
      <c r="A18" s="70" t="s">
        <v>27</v>
      </c>
      <c r="B18">
        <v>3</v>
      </c>
      <c r="C18" s="7">
        <v>372939</v>
      </c>
      <c r="D18" s="4">
        <v>1</v>
      </c>
      <c r="E18" s="4" t="s">
        <v>154</v>
      </c>
    </row>
    <row r="19" spans="1:5" x14ac:dyDescent="0.2">
      <c r="A19" s="70" t="s">
        <v>58</v>
      </c>
      <c r="B19">
        <v>1</v>
      </c>
      <c r="C19" s="7">
        <v>113711</v>
      </c>
      <c r="D19" s="4">
        <v>1</v>
      </c>
      <c r="E19" s="4" t="s">
        <v>154</v>
      </c>
    </row>
    <row r="20" spans="1:5" x14ac:dyDescent="0.2">
      <c r="A20" s="70" t="s">
        <v>115</v>
      </c>
      <c r="B20">
        <v>5</v>
      </c>
      <c r="C20" s="7">
        <v>566328</v>
      </c>
      <c r="D20" s="4">
        <v>1</v>
      </c>
      <c r="E20" s="4" t="s">
        <v>154</v>
      </c>
    </row>
    <row r="21" spans="1:5" x14ac:dyDescent="0.2">
      <c r="A21" s="70" t="s">
        <v>97</v>
      </c>
      <c r="B21">
        <v>13</v>
      </c>
      <c r="C21" s="7">
        <v>1456555</v>
      </c>
      <c r="D21" s="4">
        <v>1</v>
      </c>
      <c r="E21" s="4" t="s">
        <v>154</v>
      </c>
    </row>
    <row r="22" spans="1:5" x14ac:dyDescent="0.2">
      <c r="A22" s="70" t="s">
        <v>113</v>
      </c>
      <c r="B22">
        <v>14</v>
      </c>
      <c r="C22" s="7">
        <v>1463709</v>
      </c>
      <c r="D22" s="4">
        <v>1</v>
      </c>
      <c r="E22" s="4" t="s">
        <v>154</v>
      </c>
    </row>
    <row r="23" spans="1:5" x14ac:dyDescent="0.2">
      <c r="A23" s="70" t="s">
        <v>28</v>
      </c>
      <c r="B23">
        <v>3</v>
      </c>
      <c r="C23" s="7">
        <v>294436</v>
      </c>
      <c r="D23" s="4">
        <v>1</v>
      </c>
      <c r="E23" s="4" t="s">
        <v>154</v>
      </c>
    </row>
    <row r="24" spans="1:5" x14ac:dyDescent="0.2">
      <c r="A24" s="70" t="s">
        <v>127</v>
      </c>
      <c r="B24">
        <v>17</v>
      </c>
      <c r="C24" s="7">
        <v>1643080</v>
      </c>
      <c r="D24" s="4">
        <v>1</v>
      </c>
      <c r="E24" s="4" t="s">
        <v>154</v>
      </c>
    </row>
    <row r="25" spans="1:5" x14ac:dyDescent="0.2">
      <c r="A25" s="70" t="s">
        <v>92</v>
      </c>
      <c r="B25">
        <v>11</v>
      </c>
      <c r="C25" s="7">
        <v>1044398</v>
      </c>
      <c r="D25" s="4">
        <v>1</v>
      </c>
      <c r="E25" s="4" t="s">
        <v>154</v>
      </c>
    </row>
    <row r="26" spans="1:5" x14ac:dyDescent="0.2">
      <c r="A26" s="70" t="s">
        <v>107</v>
      </c>
      <c r="B26">
        <v>6</v>
      </c>
      <c r="C26" s="7">
        <v>564588</v>
      </c>
      <c r="D26" s="4">
        <v>1</v>
      </c>
      <c r="E26" s="4" t="s">
        <v>154</v>
      </c>
    </row>
    <row r="27" spans="1:5" x14ac:dyDescent="0.2">
      <c r="A27" s="70" t="s">
        <v>94</v>
      </c>
      <c r="B27">
        <v>28</v>
      </c>
      <c r="C27" s="7">
        <v>2606873</v>
      </c>
      <c r="D27" s="4">
        <v>1</v>
      </c>
      <c r="E27" s="4" t="s">
        <v>154</v>
      </c>
    </row>
    <row r="28" spans="1:5" x14ac:dyDescent="0.2">
      <c r="A28" s="70" t="s">
        <v>122</v>
      </c>
      <c r="B28">
        <v>4</v>
      </c>
      <c r="C28" s="7">
        <v>369805</v>
      </c>
      <c r="D28" s="4">
        <v>1</v>
      </c>
      <c r="E28" s="4" t="s">
        <v>154</v>
      </c>
    </row>
    <row r="29" spans="1:5" x14ac:dyDescent="0.2">
      <c r="A29" s="70" t="s">
        <v>99</v>
      </c>
      <c r="B29">
        <v>8</v>
      </c>
      <c r="C29" s="7">
        <v>691770</v>
      </c>
      <c r="D29" s="4">
        <v>1</v>
      </c>
      <c r="E29" s="4" t="s">
        <v>154</v>
      </c>
    </row>
    <row r="30" spans="1:5" x14ac:dyDescent="0.2">
      <c r="A30" s="70" t="s">
        <v>118</v>
      </c>
      <c r="B30">
        <v>13</v>
      </c>
      <c r="C30" s="7">
        <v>1095564</v>
      </c>
      <c r="D30" s="4">
        <v>1</v>
      </c>
      <c r="E30" s="4" t="s">
        <v>154</v>
      </c>
    </row>
    <row r="31" spans="1:5" x14ac:dyDescent="0.2">
      <c r="A31" s="70" t="s">
        <v>112</v>
      </c>
      <c r="B31">
        <v>18</v>
      </c>
      <c r="C31" s="7">
        <v>1443796</v>
      </c>
      <c r="D31" s="4">
        <v>1</v>
      </c>
      <c r="E31" s="4" t="s">
        <v>154</v>
      </c>
    </row>
    <row r="32" spans="1:5" x14ac:dyDescent="0.2">
      <c r="A32" s="70" t="s">
        <v>100</v>
      </c>
      <c r="B32">
        <v>3</v>
      </c>
      <c r="C32" s="7">
        <v>231014</v>
      </c>
      <c r="D32" s="4">
        <v>1</v>
      </c>
      <c r="E32" s="4" t="s">
        <v>154</v>
      </c>
    </row>
    <row r="33" spans="1:5" x14ac:dyDescent="0.2">
      <c r="A33" s="70" t="s">
        <v>83</v>
      </c>
      <c r="B33">
        <v>1</v>
      </c>
      <c r="C33" s="7">
        <v>76573</v>
      </c>
      <c r="D33" s="4">
        <v>1</v>
      </c>
      <c r="E33" s="4" t="s">
        <v>154</v>
      </c>
    </row>
    <row r="34" spans="1:5" x14ac:dyDescent="0.2">
      <c r="A34" s="70" t="s">
        <v>80</v>
      </c>
      <c r="B34">
        <v>9</v>
      </c>
      <c r="C34" s="7">
        <v>686200</v>
      </c>
      <c r="D34" s="4">
        <v>1</v>
      </c>
      <c r="E34" s="4" t="s">
        <v>154</v>
      </c>
    </row>
    <row r="35" spans="1:5" x14ac:dyDescent="0.2">
      <c r="A35" s="70" t="s">
        <v>61</v>
      </c>
      <c r="B35">
        <v>7</v>
      </c>
      <c r="C35" s="7">
        <v>524506</v>
      </c>
      <c r="D35" s="4">
        <v>1</v>
      </c>
      <c r="E35" s="4" t="s">
        <v>154</v>
      </c>
    </row>
    <row r="36" spans="1:5" x14ac:dyDescent="0.2">
      <c r="A36" s="70" t="s">
        <v>62</v>
      </c>
      <c r="B36">
        <v>8</v>
      </c>
      <c r="C36" s="7">
        <v>593885</v>
      </c>
      <c r="D36" s="4">
        <v>1</v>
      </c>
      <c r="E36" s="4" t="s">
        <v>154</v>
      </c>
    </row>
    <row r="37" spans="1:5" x14ac:dyDescent="0.2">
      <c r="A37" s="70" t="s">
        <v>35</v>
      </c>
      <c r="B37">
        <v>9</v>
      </c>
      <c r="C37" s="7">
        <v>665391</v>
      </c>
      <c r="D37" s="4">
        <v>1</v>
      </c>
      <c r="E37" s="4" t="s">
        <v>154</v>
      </c>
    </row>
    <row r="38" spans="1:5" x14ac:dyDescent="0.2">
      <c r="A38" s="70" t="s">
        <v>89</v>
      </c>
      <c r="B38">
        <v>10</v>
      </c>
      <c r="C38" s="7">
        <v>731006</v>
      </c>
      <c r="D38" s="4">
        <v>1</v>
      </c>
      <c r="E38" s="4" t="s">
        <v>154</v>
      </c>
    </row>
    <row r="39" spans="1:5" x14ac:dyDescent="0.2">
      <c r="A39" s="70" t="s">
        <v>69</v>
      </c>
      <c r="B39">
        <v>17</v>
      </c>
      <c r="C39" s="7">
        <v>1217787</v>
      </c>
      <c r="D39" s="4">
        <v>1</v>
      </c>
      <c r="E39" s="4" t="s">
        <v>154</v>
      </c>
    </row>
    <row r="40" spans="1:5" x14ac:dyDescent="0.2">
      <c r="A40" s="70" t="s">
        <v>63</v>
      </c>
      <c r="B40">
        <v>6</v>
      </c>
      <c r="C40" s="7">
        <v>427776</v>
      </c>
      <c r="D40" s="4">
        <v>1</v>
      </c>
      <c r="E40" s="4" t="s">
        <v>154</v>
      </c>
    </row>
    <row r="41" spans="1:5" x14ac:dyDescent="0.2">
      <c r="A41" s="70" t="s">
        <v>86</v>
      </c>
      <c r="B41">
        <v>8</v>
      </c>
      <c r="C41" s="7">
        <v>562545</v>
      </c>
      <c r="D41" s="4">
        <v>1</v>
      </c>
      <c r="E41" s="4" t="s">
        <v>154</v>
      </c>
    </row>
    <row r="42" spans="1:5" x14ac:dyDescent="0.2">
      <c r="A42" s="70" t="s">
        <v>91</v>
      </c>
      <c r="B42">
        <v>11</v>
      </c>
      <c r="C42" s="7">
        <v>770921</v>
      </c>
      <c r="D42" s="4">
        <v>1</v>
      </c>
      <c r="E42" s="4" t="s">
        <v>154</v>
      </c>
    </row>
    <row r="43" spans="1:5" x14ac:dyDescent="0.2">
      <c r="A43" s="70" t="s">
        <v>101</v>
      </c>
      <c r="B43">
        <v>7</v>
      </c>
      <c r="C43" s="7">
        <v>485396</v>
      </c>
      <c r="D43" s="4">
        <v>1</v>
      </c>
      <c r="E43" s="4" t="s">
        <v>154</v>
      </c>
    </row>
    <row r="44" spans="1:5" x14ac:dyDescent="0.2">
      <c r="A44" s="70" t="s">
        <v>64</v>
      </c>
      <c r="B44">
        <v>14</v>
      </c>
      <c r="C44" s="7">
        <v>922797</v>
      </c>
      <c r="D44" s="5">
        <v>2</v>
      </c>
      <c r="E44" s="5" t="s">
        <v>156</v>
      </c>
    </row>
    <row r="45" spans="1:5" x14ac:dyDescent="0.2">
      <c r="A45" s="70" t="s">
        <v>84</v>
      </c>
      <c r="B45">
        <v>13</v>
      </c>
      <c r="C45" s="7">
        <v>825241</v>
      </c>
      <c r="D45" s="5">
        <v>2</v>
      </c>
      <c r="E45" s="5" t="s">
        <v>156</v>
      </c>
    </row>
    <row r="46" spans="1:5" x14ac:dyDescent="0.2">
      <c r="A46" s="70" t="s">
        <v>98</v>
      </c>
      <c r="B46">
        <v>11</v>
      </c>
      <c r="C46" s="7">
        <v>672494</v>
      </c>
      <c r="D46" s="5">
        <v>2</v>
      </c>
      <c r="E46" s="5" t="s">
        <v>156</v>
      </c>
    </row>
    <row r="47" spans="1:5" x14ac:dyDescent="0.2">
      <c r="A47" s="70" t="s">
        <v>60</v>
      </c>
      <c r="B47">
        <v>9</v>
      </c>
      <c r="C47" s="7">
        <v>547572</v>
      </c>
      <c r="D47" s="5">
        <v>2</v>
      </c>
      <c r="E47" s="5" t="s">
        <v>156</v>
      </c>
    </row>
    <row r="48" spans="1:5" x14ac:dyDescent="0.2">
      <c r="A48" s="70" t="s">
        <v>47</v>
      </c>
      <c r="B48">
        <v>34</v>
      </c>
      <c r="C48" s="7">
        <v>2062499</v>
      </c>
      <c r="D48" s="5">
        <v>2</v>
      </c>
      <c r="E48" s="5" t="s">
        <v>156</v>
      </c>
    </row>
    <row r="49" spans="1:5" x14ac:dyDescent="0.2">
      <c r="A49" s="70" t="s">
        <v>123</v>
      </c>
      <c r="B49">
        <v>6</v>
      </c>
      <c r="C49" s="7">
        <v>358175</v>
      </c>
      <c r="D49" s="5">
        <v>2</v>
      </c>
      <c r="E49" s="5" t="s">
        <v>156</v>
      </c>
    </row>
    <row r="50" spans="1:5" x14ac:dyDescent="0.2">
      <c r="A50" s="70" t="s">
        <v>53</v>
      </c>
      <c r="B50">
        <v>4</v>
      </c>
      <c r="C50" s="7">
        <v>238445</v>
      </c>
      <c r="D50" s="5">
        <v>2</v>
      </c>
      <c r="E50" s="5" t="s">
        <v>156</v>
      </c>
    </row>
    <row r="51" spans="1:5" x14ac:dyDescent="0.2">
      <c r="A51" s="70" t="s">
        <v>73</v>
      </c>
      <c r="B51">
        <v>22</v>
      </c>
      <c r="C51" s="7">
        <v>1285915</v>
      </c>
      <c r="D51" s="5">
        <v>2</v>
      </c>
      <c r="E51" s="5" t="s">
        <v>156</v>
      </c>
    </row>
    <row r="52" spans="1:5" x14ac:dyDescent="0.2">
      <c r="A52" s="70" t="s">
        <v>29</v>
      </c>
      <c r="B52">
        <v>6</v>
      </c>
      <c r="C52" s="7">
        <v>350373</v>
      </c>
      <c r="D52" s="5">
        <v>2</v>
      </c>
      <c r="E52" s="5" t="s">
        <v>156</v>
      </c>
    </row>
    <row r="53" spans="1:5" x14ac:dyDescent="0.2">
      <c r="A53" s="70" t="s">
        <v>50</v>
      </c>
      <c r="B53">
        <v>6</v>
      </c>
      <c r="C53" s="7">
        <v>350298</v>
      </c>
      <c r="D53" s="5">
        <v>2</v>
      </c>
      <c r="E53" s="5" t="s">
        <v>156</v>
      </c>
    </row>
    <row r="54" spans="1:5" x14ac:dyDescent="0.2">
      <c r="A54" s="70" t="s">
        <v>120</v>
      </c>
      <c r="B54">
        <v>12</v>
      </c>
      <c r="C54" s="7">
        <v>699296</v>
      </c>
      <c r="D54" s="5">
        <v>2</v>
      </c>
      <c r="E54" s="5" t="s">
        <v>156</v>
      </c>
    </row>
    <row r="55" spans="1:5" x14ac:dyDescent="0.2">
      <c r="A55" s="70" t="s">
        <v>78</v>
      </c>
      <c r="B55">
        <v>4</v>
      </c>
      <c r="C55" s="7">
        <v>227224</v>
      </c>
      <c r="D55" s="5">
        <v>2</v>
      </c>
      <c r="E55" s="5" t="s">
        <v>156</v>
      </c>
    </row>
    <row r="56" spans="1:5" x14ac:dyDescent="0.2">
      <c r="A56" s="70" t="s">
        <v>95</v>
      </c>
      <c r="B56">
        <v>15</v>
      </c>
      <c r="C56" s="7">
        <v>833013</v>
      </c>
      <c r="D56" s="5">
        <v>2</v>
      </c>
      <c r="E56" s="5" t="s">
        <v>156</v>
      </c>
    </row>
    <row r="57" spans="1:5" x14ac:dyDescent="0.2">
      <c r="A57" s="70" t="s">
        <v>108</v>
      </c>
      <c r="B57">
        <v>8</v>
      </c>
      <c r="C57" s="7">
        <v>442054</v>
      </c>
      <c r="D57" s="5">
        <v>2</v>
      </c>
      <c r="E57" s="5" t="s">
        <v>156</v>
      </c>
    </row>
    <row r="58" spans="1:5" x14ac:dyDescent="0.2">
      <c r="A58" s="70" t="s">
        <v>41</v>
      </c>
      <c r="B58">
        <v>6</v>
      </c>
      <c r="C58" s="7">
        <v>330865</v>
      </c>
      <c r="D58" s="5">
        <v>2</v>
      </c>
      <c r="E58" s="5" t="s">
        <v>156</v>
      </c>
    </row>
    <row r="59" spans="1:5" x14ac:dyDescent="0.2">
      <c r="A59" s="70" t="s">
        <v>82</v>
      </c>
      <c r="B59">
        <v>6</v>
      </c>
      <c r="C59" s="7">
        <v>329135</v>
      </c>
      <c r="D59" s="5">
        <v>2</v>
      </c>
      <c r="E59" s="5" t="s">
        <v>156</v>
      </c>
    </row>
    <row r="60" spans="1:5" x14ac:dyDescent="0.2">
      <c r="A60" s="70" t="s">
        <v>77</v>
      </c>
      <c r="B60">
        <v>14</v>
      </c>
      <c r="C60" s="7">
        <v>767549</v>
      </c>
      <c r="D60" s="5">
        <v>2</v>
      </c>
      <c r="E60" s="5" t="s">
        <v>156</v>
      </c>
    </row>
    <row r="61" spans="1:5" x14ac:dyDescent="0.2">
      <c r="A61" s="70" t="s">
        <v>96</v>
      </c>
      <c r="B61">
        <v>5</v>
      </c>
      <c r="C61" s="7">
        <v>273214</v>
      </c>
      <c r="D61" s="5">
        <v>2</v>
      </c>
      <c r="E61" s="5" t="s">
        <v>156</v>
      </c>
    </row>
    <row r="62" spans="1:5" x14ac:dyDescent="0.2">
      <c r="A62" s="70" t="s">
        <v>114</v>
      </c>
      <c r="B62">
        <v>7</v>
      </c>
      <c r="C62" s="7">
        <v>374426</v>
      </c>
      <c r="D62" s="5">
        <v>2</v>
      </c>
      <c r="E62" s="5" t="s">
        <v>156</v>
      </c>
    </row>
    <row r="63" spans="1:5" x14ac:dyDescent="0.2">
      <c r="A63" s="70" t="s">
        <v>117</v>
      </c>
      <c r="B63">
        <v>5</v>
      </c>
      <c r="C63" s="7">
        <v>264216</v>
      </c>
      <c r="D63" s="5">
        <v>2</v>
      </c>
      <c r="E63" s="5" t="s">
        <v>156</v>
      </c>
    </row>
    <row r="64" spans="1:5" x14ac:dyDescent="0.2">
      <c r="A64" s="70" t="s">
        <v>102</v>
      </c>
      <c r="B64">
        <v>23</v>
      </c>
      <c r="C64" s="7">
        <v>1156546</v>
      </c>
      <c r="D64" s="5">
        <v>2</v>
      </c>
      <c r="E64" s="5" t="s">
        <v>156</v>
      </c>
    </row>
    <row r="65" spans="1:5" x14ac:dyDescent="0.2">
      <c r="A65" s="70" t="s">
        <v>65</v>
      </c>
      <c r="B65">
        <v>15</v>
      </c>
      <c r="C65" s="7">
        <v>753436</v>
      </c>
      <c r="D65" s="5">
        <v>2</v>
      </c>
      <c r="E65" s="5" t="s">
        <v>156</v>
      </c>
    </row>
    <row r="66" spans="1:5" x14ac:dyDescent="0.2">
      <c r="A66" s="70" t="s">
        <v>121</v>
      </c>
      <c r="B66">
        <v>9</v>
      </c>
      <c r="C66" s="7">
        <v>440164</v>
      </c>
      <c r="D66" s="5">
        <v>2</v>
      </c>
      <c r="E66" s="5" t="s">
        <v>156</v>
      </c>
    </row>
    <row r="67" spans="1:5" x14ac:dyDescent="0.2">
      <c r="A67" s="70" t="s">
        <v>36</v>
      </c>
      <c r="B67">
        <v>11</v>
      </c>
      <c r="C67" s="7">
        <v>524403</v>
      </c>
      <c r="D67" s="5">
        <v>2</v>
      </c>
      <c r="E67" s="5" t="s">
        <v>156</v>
      </c>
    </row>
    <row r="68" spans="1:5" x14ac:dyDescent="0.2">
      <c r="A68" s="70" t="s">
        <v>45</v>
      </c>
      <c r="B68">
        <v>8</v>
      </c>
      <c r="C68" s="7">
        <v>379844</v>
      </c>
      <c r="D68" s="5">
        <v>2</v>
      </c>
      <c r="E68" s="5" t="s">
        <v>156</v>
      </c>
    </row>
    <row r="69" spans="1:5" x14ac:dyDescent="0.2">
      <c r="A69" s="70" t="s">
        <v>75</v>
      </c>
      <c r="B69">
        <v>9</v>
      </c>
      <c r="C69" s="7">
        <v>422332</v>
      </c>
      <c r="D69" s="5">
        <v>2</v>
      </c>
      <c r="E69" s="5" t="s">
        <v>156</v>
      </c>
    </row>
    <row r="70" spans="1:5" x14ac:dyDescent="0.2">
      <c r="A70" s="70" t="s">
        <v>76</v>
      </c>
      <c r="B70">
        <v>7</v>
      </c>
      <c r="C70" s="7">
        <v>325598</v>
      </c>
      <c r="D70" s="5">
        <v>2</v>
      </c>
      <c r="E70" s="5" t="s">
        <v>156</v>
      </c>
    </row>
    <row r="71" spans="1:5" x14ac:dyDescent="0.2">
      <c r="A71" s="70" t="s">
        <v>44</v>
      </c>
      <c r="B71">
        <v>7</v>
      </c>
      <c r="C71" s="7">
        <v>311083</v>
      </c>
      <c r="D71" s="5">
        <v>2</v>
      </c>
      <c r="E71" s="5" t="s">
        <v>156</v>
      </c>
    </row>
    <row r="72" spans="1:5" x14ac:dyDescent="0.2">
      <c r="A72" s="70" t="s">
        <v>51</v>
      </c>
      <c r="B72">
        <v>15</v>
      </c>
      <c r="C72" s="7">
        <v>659482</v>
      </c>
      <c r="D72" s="5">
        <v>2</v>
      </c>
      <c r="E72" s="5" t="s">
        <v>156</v>
      </c>
    </row>
    <row r="73" spans="1:5" x14ac:dyDescent="0.2">
      <c r="A73" s="70" t="s">
        <v>88</v>
      </c>
      <c r="B73">
        <v>7</v>
      </c>
      <c r="C73" s="7">
        <v>305870</v>
      </c>
      <c r="D73" s="5">
        <v>2</v>
      </c>
      <c r="E73" s="5" t="s">
        <v>156</v>
      </c>
    </row>
    <row r="74" spans="1:5" x14ac:dyDescent="0.2">
      <c r="A74" s="70" t="s">
        <v>110</v>
      </c>
      <c r="B74">
        <v>50</v>
      </c>
      <c r="C74" s="7">
        <v>2139907</v>
      </c>
      <c r="D74" s="5">
        <v>2</v>
      </c>
      <c r="E74" s="5" t="s">
        <v>156</v>
      </c>
    </row>
    <row r="75" spans="1:5" x14ac:dyDescent="0.2">
      <c r="A75" s="70" t="s">
        <v>52</v>
      </c>
      <c r="B75">
        <v>7</v>
      </c>
      <c r="C75" s="7">
        <v>296904</v>
      </c>
      <c r="D75" s="5">
        <v>2</v>
      </c>
      <c r="E75" s="5" t="s">
        <v>156</v>
      </c>
    </row>
    <row r="76" spans="1:5" x14ac:dyDescent="0.2">
      <c r="A76" s="70" t="s">
        <v>37</v>
      </c>
      <c r="B76">
        <v>8</v>
      </c>
      <c r="C76" s="7">
        <v>331757</v>
      </c>
      <c r="D76" s="5">
        <v>2</v>
      </c>
      <c r="E76" s="5" t="s">
        <v>156</v>
      </c>
    </row>
    <row r="77" spans="1:5" x14ac:dyDescent="0.2">
      <c r="A77" s="70" t="s">
        <v>59</v>
      </c>
      <c r="B77">
        <v>10</v>
      </c>
      <c r="C77" s="7">
        <v>411087</v>
      </c>
      <c r="D77" s="5">
        <v>2</v>
      </c>
      <c r="E77" s="5" t="s">
        <v>156</v>
      </c>
    </row>
    <row r="78" spans="1:5" x14ac:dyDescent="0.2">
      <c r="A78" s="70" t="s">
        <v>72</v>
      </c>
      <c r="B78">
        <v>15</v>
      </c>
      <c r="C78" s="7">
        <v>613406</v>
      </c>
      <c r="D78" s="5">
        <v>2</v>
      </c>
      <c r="E78" s="5" t="s">
        <v>156</v>
      </c>
    </row>
    <row r="79" spans="1:5" x14ac:dyDescent="0.2">
      <c r="A79" s="70" t="s">
        <v>54</v>
      </c>
      <c r="B79">
        <v>4</v>
      </c>
      <c r="C79" s="7">
        <v>162314</v>
      </c>
      <c r="D79" s="5">
        <v>2</v>
      </c>
      <c r="E79" s="5" t="s">
        <v>156</v>
      </c>
    </row>
    <row r="80" spans="1:5" x14ac:dyDescent="0.2">
      <c r="A80" s="70" t="s">
        <v>119</v>
      </c>
      <c r="B80">
        <v>14</v>
      </c>
      <c r="C80" s="7">
        <v>562928</v>
      </c>
      <c r="D80" s="5">
        <v>2</v>
      </c>
      <c r="E80" s="5" t="s">
        <v>156</v>
      </c>
    </row>
    <row r="81" spans="1:5" x14ac:dyDescent="0.2">
      <c r="A81" s="70" t="s">
        <v>111</v>
      </c>
      <c r="B81">
        <v>32</v>
      </c>
      <c r="C81" s="7">
        <v>1253596</v>
      </c>
      <c r="D81" s="71">
        <v>3</v>
      </c>
      <c r="E81" s="71" t="s">
        <v>157</v>
      </c>
    </row>
    <row r="82" spans="1:5" x14ac:dyDescent="0.2">
      <c r="A82" s="70" t="s">
        <v>105</v>
      </c>
      <c r="B82">
        <v>6</v>
      </c>
      <c r="C82" s="7">
        <v>232531</v>
      </c>
      <c r="D82" s="71">
        <v>3</v>
      </c>
      <c r="E82" s="71" t="s">
        <v>157</v>
      </c>
    </row>
    <row r="83" spans="1:5" x14ac:dyDescent="0.2">
      <c r="A83" s="70" t="s">
        <v>48</v>
      </c>
      <c r="B83">
        <v>18</v>
      </c>
      <c r="C83" s="7">
        <v>695310</v>
      </c>
      <c r="D83" s="71">
        <v>3</v>
      </c>
      <c r="E83" s="71" t="s">
        <v>157</v>
      </c>
    </row>
    <row r="84" spans="1:5" x14ac:dyDescent="0.2">
      <c r="A84" s="70" t="s">
        <v>42</v>
      </c>
      <c r="B84">
        <v>7</v>
      </c>
      <c r="C84" s="7">
        <v>265285</v>
      </c>
      <c r="D84" s="71">
        <v>3</v>
      </c>
      <c r="E84" s="71" t="s">
        <v>157</v>
      </c>
    </row>
    <row r="85" spans="1:5" x14ac:dyDescent="0.2">
      <c r="A85" s="70" t="s">
        <v>55</v>
      </c>
      <c r="B85">
        <v>5</v>
      </c>
      <c r="C85" s="7">
        <v>187151</v>
      </c>
      <c r="D85" s="71">
        <v>3</v>
      </c>
      <c r="E85" s="71" t="s">
        <v>157</v>
      </c>
    </row>
    <row r="86" spans="1:5" x14ac:dyDescent="0.2">
      <c r="A86" s="70" t="s">
        <v>40</v>
      </c>
      <c r="B86">
        <v>30</v>
      </c>
      <c r="C86" s="7">
        <v>1103555</v>
      </c>
      <c r="D86" s="71">
        <v>3</v>
      </c>
      <c r="E86" s="71" t="s">
        <v>157</v>
      </c>
    </row>
    <row r="87" spans="1:5" x14ac:dyDescent="0.2">
      <c r="A87" s="70" t="s">
        <v>103</v>
      </c>
      <c r="B87">
        <v>22</v>
      </c>
      <c r="C87" s="7">
        <v>768557</v>
      </c>
      <c r="D87" s="71">
        <v>3</v>
      </c>
      <c r="E87" s="71" t="s">
        <v>157</v>
      </c>
    </row>
    <row r="88" spans="1:5" x14ac:dyDescent="0.2">
      <c r="A88" s="70" t="s">
        <v>125</v>
      </c>
      <c r="B88">
        <v>4</v>
      </c>
      <c r="C88" s="7">
        <v>137714</v>
      </c>
      <c r="D88" s="71">
        <v>3</v>
      </c>
      <c r="E88" s="71" t="s">
        <v>157</v>
      </c>
    </row>
    <row r="89" spans="1:5" x14ac:dyDescent="0.2">
      <c r="A89" s="70" t="s">
        <v>46</v>
      </c>
      <c r="B89">
        <v>9</v>
      </c>
      <c r="C89" s="7">
        <v>280254</v>
      </c>
      <c r="D89" s="71">
        <v>3</v>
      </c>
      <c r="E89" s="71" t="s">
        <v>157</v>
      </c>
    </row>
    <row r="90" spans="1:5" x14ac:dyDescent="0.2">
      <c r="A90" s="70" t="s">
        <v>71</v>
      </c>
      <c r="B90">
        <v>7</v>
      </c>
      <c r="C90" s="7">
        <v>215031</v>
      </c>
      <c r="D90" s="71">
        <v>3</v>
      </c>
      <c r="E90" s="71" t="s">
        <v>157</v>
      </c>
    </row>
    <row r="91" spans="1:5" x14ac:dyDescent="0.2">
      <c r="A91" s="70" t="s">
        <v>56</v>
      </c>
      <c r="B91">
        <v>18</v>
      </c>
      <c r="C91" s="7">
        <v>534424</v>
      </c>
      <c r="D91" s="71">
        <v>3</v>
      </c>
      <c r="E91" s="71" t="s">
        <v>157</v>
      </c>
    </row>
    <row r="92" spans="1:5" x14ac:dyDescent="0.2">
      <c r="A92" s="70" t="s">
        <v>85</v>
      </c>
      <c r="B92">
        <v>17</v>
      </c>
      <c r="C92" s="7">
        <v>491281</v>
      </c>
      <c r="D92" s="71">
        <v>3</v>
      </c>
      <c r="E92" s="71" t="s">
        <v>157</v>
      </c>
    </row>
    <row r="93" spans="1:5" x14ac:dyDescent="0.2">
      <c r="A93" s="70" t="s">
        <v>49</v>
      </c>
      <c r="B93">
        <v>5</v>
      </c>
      <c r="C93" s="7">
        <v>143280</v>
      </c>
      <c r="D93" s="71">
        <v>3</v>
      </c>
      <c r="E93" s="71" t="s">
        <v>157</v>
      </c>
    </row>
    <row r="94" spans="1:5" x14ac:dyDescent="0.2">
      <c r="A94" s="70" t="s">
        <v>116</v>
      </c>
      <c r="B94">
        <v>14</v>
      </c>
      <c r="C94" s="7">
        <v>393046</v>
      </c>
      <c r="D94" s="72">
        <v>4</v>
      </c>
      <c r="E94" s="72" t="s">
        <v>158</v>
      </c>
    </row>
    <row r="95" spans="1:5" x14ac:dyDescent="0.2">
      <c r="A95" s="70" t="s">
        <v>124</v>
      </c>
      <c r="B95">
        <v>12</v>
      </c>
      <c r="C95" s="7">
        <v>330074</v>
      </c>
      <c r="D95" s="72">
        <v>4</v>
      </c>
      <c r="E95" s="72" t="s">
        <v>158</v>
      </c>
    </row>
    <row r="96" spans="1:5" x14ac:dyDescent="0.2">
      <c r="A96" s="70" t="s">
        <v>67</v>
      </c>
      <c r="B96">
        <v>7</v>
      </c>
      <c r="C96" s="7">
        <v>192279</v>
      </c>
      <c r="D96" s="72">
        <v>4</v>
      </c>
      <c r="E96" s="72" t="s">
        <v>158</v>
      </c>
    </row>
    <row r="97" spans="1:6" x14ac:dyDescent="0.2">
      <c r="A97" s="70" t="s">
        <v>43</v>
      </c>
      <c r="B97">
        <v>6</v>
      </c>
      <c r="C97" s="7">
        <v>153126</v>
      </c>
      <c r="D97" s="72">
        <v>4</v>
      </c>
      <c r="E97" s="72" t="s">
        <v>158</v>
      </c>
    </row>
    <row r="98" spans="1:6" x14ac:dyDescent="0.2">
      <c r="A98" s="70" t="s">
        <v>81</v>
      </c>
      <c r="B98">
        <v>7</v>
      </c>
      <c r="C98" s="7">
        <v>174522</v>
      </c>
      <c r="D98" s="72">
        <v>4</v>
      </c>
      <c r="E98" s="72" t="s">
        <v>158</v>
      </c>
    </row>
    <row r="99" spans="1:6" x14ac:dyDescent="0.2">
      <c r="A99" s="70" t="s">
        <v>87</v>
      </c>
      <c r="B99">
        <v>7</v>
      </c>
      <c r="C99" s="7">
        <v>166343</v>
      </c>
      <c r="D99" s="72">
        <v>4</v>
      </c>
      <c r="E99" s="72" t="s">
        <v>158</v>
      </c>
    </row>
    <row r="100" spans="1:6" x14ac:dyDescent="0.2">
      <c r="A100" s="70" t="s">
        <v>74</v>
      </c>
      <c r="B100">
        <v>11</v>
      </c>
      <c r="C100" s="7">
        <v>257128</v>
      </c>
      <c r="D100" s="72">
        <v>4</v>
      </c>
      <c r="E100" s="72" t="s">
        <v>158</v>
      </c>
    </row>
    <row r="101" spans="1:6" x14ac:dyDescent="0.2">
      <c r="A101" s="70" t="s">
        <v>106</v>
      </c>
      <c r="B101">
        <v>24</v>
      </c>
      <c r="C101" s="7">
        <v>546577</v>
      </c>
      <c r="D101" s="72">
        <v>4</v>
      </c>
      <c r="E101" s="72" t="s">
        <v>158</v>
      </c>
    </row>
    <row r="102" spans="1:6" x14ac:dyDescent="0.2">
      <c r="A102" s="70" t="s">
        <v>93</v>
      </c>
      <c r="B102">
        <v>9</v>
      </c>
      <c r="C102" s="7">
        <v>199373</v>
      </c>
      <c r="D102" s="72">
        <v>5</v>
      </c>
      <c r="E102" s="72" t="s">
        <v>158</v>
      </c>
    </row>
    <row r="103" spans="1:6" x14ac:dyDescent="0.2">
      <c r="A103" s="70" t="s">
        <v>38</v>
      </c>
      <c r="B103">
        <v>8</v>
      </c>
      <c r="C103" s="7">
        <v>165582</v>
      </c>
      <c r="D103" s="72">
        <v>5</v>
      </c>
      <c r="E103" s="72" t="s">
        <v>158</v>
      </c>
    </row>
    <row r="104" spans="1:6" x14ac:dyDescent="0.2">
      <c r="A104" s="70" t="s">
        <v>90</v>
      </c>
      <c r="B104">
        <v>9</v>
      </c>
      <c r="C104" s="7">
        <v>178156</v>
      </c>
      <c r="D104" s="72">
        <v>5</v>
      </c>
      <c r="E104" s="72" t="s">
        <v>158</v>
      </c>
    </row>
    <row r="105" spans="1:6" x14ac:dyDescent="0.2">
      <c r="A105" s="70" t="s">
        <v>263</v>
      </c>
      <c r="F105" t="s">
        <v>133</v>
      </c>
    </row>
    <row r="106" spans="1:6" x14ac:dyDescent="0.2">
      <c r="A106" s="70" t="s">
        <v>131</v>
      </c>
    </row>
    <row r="107" spans="1:6" x14ac:dyDescent="0.2">
      <c r="A107" s="70" t="s">
        <v>132</v>
      </c>
    </row>
  </sheetData>
  <sortState xmlns:xlrd2="http://schemas.microsoft.com/office/spreadsheetml/2017/richdata2" ref="A5:C104">
    <sortCondition ref="C5:C104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7"/>
  <sheetViews>
    <sheetView workbookViewId="0">
      <selection activeCell="H103" sqref="H103"/>
    </sheetView>
  </sheetViews>
  <sheetFormatPr baseColWidth="10" defaultRowHeight="11.25" x14ac:dyDescent="0.2"/>
  <cols>
    <col min="1" max="1" width="16.33203125" customWidth="1"/>
  </cols>
  <sheetData>
    <row r="1" spans="1:5" x14ac:dyDescent="0.2">
      <c r="A1" s="88" t="s">
        <v>287</v>
      </c>
    </row>
    <row r="2" spans="1:5" x14ac:dyDescent="0.2">
      <c r="A2" s="1"/>
    </row>
    <row r="3" spans="1:5" x14ac:dyDescent="0.2">
      <c r="A3" s="1" t="s">
        <v>141</v>
      </c>
      <c r="B3" s="1" t="s">
        <v>277</v>
      </c>
      <c r="C3" s="1" t="s">
        <v>274</v>
      </c>
      <c r="D3" s="1" t="s">
        <v>278</v>
      </c>
      <c r="E3" s="1" t="s">
        <v>276</v>
      </c>
    </row>
    <row r="4" spans="1:5" hidden="1" x14ac:dyDescent="0.2">
      <c r="A4" s="1" t="s">
        <v>33</v>
      </c>
      <c r="B4" s="1" t="s">
        <v>273</v>
      </c>
      <c r="C4" s="1" t="s">
        <v>274</v>
      </c>
      <c r="D4" s="1" t="s">
        <v>275</v>
      </c>
      <c r="E4" s="1" t="s">
        <v>276</v>
      </c>
    </row>
    <row r="5" spans="1:5" hidden="1" x14ac:dyDescent="0.2">
      <c r="A5" s="70" t="s">
        <v>35</v>
      </c>
      <c r="B5" s="82">
        <v>1</v>
      </c>
      <c r="C5" s="10">
        <v>671937</v>
      </c>
      <c r="D5" s="3">
        <f>B5/C5*1000000</f>
        <v>1.4882347601039978</v>
      </c>
      <c r="E5" s="80"/>
    </row>
    <row r="6" spans="1:5" hidden="1" x14ac:dyDescent="0.2">
      <c r="A6" s="70" t="s">
        <v>36</v>
      </c>
      <c r="B6" s="82">
        <v>1</v>
      </c>
      <c r="C6" s="10">
        <v>522791</v>
      </c>
      <c r="D6" s="3">
        <f t="shared" ref="D6:D69" si="0">B6/C6*1000000</f>
        <v>1.9128102817378263</v>
      </c>
      <c r="E6" s="80"/>
    </row>
    <row r="7" spans="1:5" hidden="1" x14ac:dyDescent="0.2">
      <c r="A7" s="70" t="s">
        <v>37</v>
      </c>
      <c r="B7" s="82">
        <v>2</v>
      </c>
      <c r="C7" s="10">
        <v>332443</v>
      </c>
      <c r="D7" s="3">
        <f t="shared" si="0"/>
        <v>6.0160689200855488</v>
      </c>
      <c r="E7" s="80"/>
    </row>
    <row r="8" spans="1:5" hidden="1" x14ac:dyDescent="0.2">
      <c r="A8" s="70" t="s">
        <v>40</v>
      </c>
      <c r="B8" s="82">
        <v>3</v>
      </c>
      <c r="C8" s="10">
        <v>1110328</v>
      </c>
      <c r="D8" s="3">
        <f t="shared" si="0"/>
        <v>2.7019043021521569</v>
      </c>
      <c r="E8" s="80"/>
    </row>
    <row r="9" spans="1:5" hidden="1" x14ac:dyDescent="0.2">
      <c r="A9" s="70" t="s">
        <v>41</v>
      </c>
      <c r="B9" s="82">
        <v>3</v>
      </c>
      <c r="C9" s="10">
        <v>332230</v>
      </c>
      <c r="D9" s="3">
        <f t="shared" si="0"/>
        <v>9.0298889323661307</v>
      </c>
      <c r="E9" s="81"/>
    </row>
    <row r="10" spans="1:5" hidden="1" x14ac:dyDescent="0.2">
      <c r="A10" s="70" t="s">
        <v>43</v>
      </c>
      <c r="B10" s="82">
        <v>2</v>
      </c>
      <c r="C10" s="10">
        <v>154581</v>
      </c>
      <c r="D10" s="3">
        <f t="shared" si="0"/>
        <v>12.938200684430816</v>
      </c>
      <c r="E10" s="80"/>
    </row>
    <row r="11" spans="1:5" hidden="1" x14ac:dyDescent="0.2">
      <c r="A11" s="70" t="s">
        <v>45</v>
      </c>
      <c r="B11" s="82">
        <v>1</v>
      </c>
      <c r="C11" s="10">
        <v>379775</v>
      </c>
      <c r="D11" s="3">
        <f t="shared" si="0"/>
        <v>2.6331380422618658</v>
      </c>
      <c r="E11" s="80"/>
    </row>
    <row r="12" spans="1:5" hidden="1" x14ac:dyDescent="0.2">
      <c r="A12" s="70" t="s">
        <v>46</v>
      </c>
      <c r="B12" s="82">
        <v>1</v>
      </c>
      <c r="C12" s="10">
        <v>279504</v>
      </c>
      <c r="D12" s="3">
        <f t="shared" si="0"/>
        <v>3.577766328925525</v>
      </c>
      <c r="E12" s="80"/>
    </row>
    <row r="13" spans="1:5" hidden="1" x14ac:dyDescent="0.2">
      <c r="A13" s="70" t="s">
        <v>102</v>
      </c>
      <c r="B13" s="82">
        <v>5</v>
      </c>
      <c r="C13" s="10">
        <v>1168422</v>
      </c>
      <c r="D13" s="3">
        <f t="shared" si="0"/>
        <v>4.2792758095961902</v>
      </c>
      <c r="E13" s="80"/>
    </row>
    <row r="14" spans="1:5" hidden="1" x14ac:dyDescent="0.2">
      <c r="A14" s="70" t="s">
        <v>47</v>
      </c>
      <c r="B14" s="82">
        <v>10</v>
      </c>
      <c r="C14" s="10">
        <v>2069118</v>
      </c>
      <c r="D14" s="3">
        <f t="shared" si="0"/>
        <v>4.8329771429179003</v>
      </c>
      <c r="E14" s="80"/>
    </row>
    <row r="15" spans="1:5" hidden="1" x14ac:dyDescent="0.2">
      <c r="A15" s="70" t="s">
        <v>48</v>
      </c>
      <c r="B15" s="82">
        <v>8</v>
      </c>
      <c r="C15" s="10">
        <v>700595</v>
      </c>
      <c r="D15" s="3">
        <f t="shared" si="0"/>
        <v>11.41886539298739</v>
      </c>
      <c r="E15" s="80"/>
    </row>
    <row r="16" spans="1:5" hidden="1" x14ac:dyDescent="0.2">
      <c r="A16" s="70" t="s">
        <v>49</v>
      </c>
      <c r="B16" s="82">
        <v>1</v>
      </c>
      <c r="C16" s="10">
        <v>143639</v>
      </c>
      <c r="D16" s="3">
        <f t="shared" si="0"/>
        <v>6.9618975347920831</v>
      </c>
      <c r="E16" s="80"/>
    </row>
    <row r="17" spans="1:5" hidden="1" x14ac:dyDescent="0.2">
      <c r="A17" s="70" t="s">
        <v>50</v>
      </c>
      <c r="B17" s="82">
        <v>2</v>
      </c>
      <c r="C17" s="10">
        <v>351036</v>
      </c>
      <c r="D17" s="3">
        <f t="shared" si="0"/>
        <v>5.6974213470983033</v>
      </c>
      <c r="E17" s="80"/>
    </row>
    <row r="18" spans="1:5" hidden="1" x14ac:dyDescent="0.2">
      <c r="A18" s="70" t="s">
        <v>51</v>
      </c>
      <c r="B18" s="82">
        <v>4</v>
      </c>
      <c r="C18" s="10">
        <v>665904</v>
      </c>
      <c r="D18" s="3">
        <f t="shared" si="0"/>
        <v>6.0068718614094525</v>
      </c>
      <c r="E18" s="81"/>
    </row>
    <row r="19" spans="1:5" hidden="1" x14ac:dyDescent="0.2">
      <c r="A19" s="70" t="s">
        <v>52</v>
      </c>
      <c r="B19" s="82">
        <v>4</v>
      </c>
      <c r="C19" s="10">
        <v>297274</v>
      </c>
      <c r="D19" s="3">
        <f t="shared" si="0"/>
        <v>13.45559988428184</v>
      </c>
      <c r="E19" s="81"/>
    </row>
    <row r="20" spans="1:5" hidden="1" x14ac:dyDescent="0.2">
      <c r="A20" s="70" t="s">
        <v>53</v>
      </c>
      <c r="B20" s="82">
        <v>3</v>
      </c>
      <c r="C20" s="10">
        <v>237077</v>
      </c>
      <c r="D20" s="3">
        <f t="shared" si="0"/>
        <v>12.654116595030306</v>
      </c>
      <c r="E20" s="80"/>
    </row>
    <row r="21" spans="1:5" hidden="1" x14ac:dyDescent="0.2">
      <c r="A21" s="70" t="s">
        <v>56</v>
      </c>
      <c r="B21" s="82">
        <v>3</v>
      </c>
      <c r="C21" s="10">
        <v>536166</v>
      </c>
      <c r="D21" s="3">
        <f t="shared" si="0"/>
        <v>5.5952820581685527</v>
      </c>
      <c r="E21" s="80"/>
    </row>
    <row r="22" spans="1:5" hidden="1" x14ac:dyDescent="0.2">
      <c r="A22" s="70" t="s">
        <v>57</v>
      </c>
      <c r="B22" s="82">
        <v>3</v>
      </c>
      <c r="C22" s="10">
        <v>607834</v>
      </c>
      <c r="D22" s="3">
        <f t="shared" si="0"/>
        <v>4.9355580635502463</v>
      </c>
      <c r="E22" s="80"/>
    </row>
    <row r="23" spans="1:5" hidden="1" x14ac:dyDescent="0.2">
      <c r="A23" s="70" t="s">
        <v>58</v>
      </c>
      <c r="B23" s="82">
        <v>1</v>
      </c>
      <c r="C23" s="10">
        <v>113106</v>
      </c>
      <c r="D23" s="3">
        <f t="shared" si="0"/>
        <v>8.8412639470938768</v>
      </c>
      <c r="E23" s="80"/>
    </row>
    <row r="24" spans="1:5" hidden="1" x14ac:dyDescent="0.2">
      <c r="A24" s="70" t="s">
        <v>114</v>
      </c>
      <c r="B24" s="82">
        <v>2</v>
      </c>
      <c r="C24" s="10">
        <v>373899</v>
      </c>
      <c r="D24" s="3">
        <f t="shared" si="0"/>
        <v>5.3490381092220094</v>
      </c>
      <c r="E24" s="80"/>
    </row>
    <row r="25" spans="1:5" hidden="1" x14ac:dyDescent="0.2">
      <c r="A25" s="70" t="s">
        <v>59</v>
      </c>
      <c r="B25" s="82">
        <v>2</v>
      </c>
      <c r="C25" s="10">
        <v>411382</v>
      </c>
      <c r="D25" s="3">
        <f t="shared" si="0"/>
        <v>4.8616614241750975</v>
      </c>
      <c r="E25" s="81"/>
    </row>
    <row r="26" spans="1:5" hidden="1" x14ac:dyDescent="0.2">
      <c r="A26" s="70" t="s">
        <v>60</v>
      </c>
      <c r="B26" s="82">
        <v>12</v>
      </c>
      <c r="C26" s="10">
        <v>550112</v>
      </c>
      <c r="D26" s="3">
        <f t="shared" si="0"/>
        <v>21.813739747542318</v>
      </c>
      <c r="E26" s="80"/>
    </row>
    <row r="27" spans="1:5" hidden="1" x14ac:dyDescent="0.2">
      <c r="A27" s="70" t="s">
        <v>61</v>
      </c>
      <c r="B27" s="82">
        <v>3</v>
      </c>
      <c r="C27" s="10">
        <v>523185</v>
      </c>
      <c r="D27" s="3">
        <f t="shared" si="0"/>
        <v>5.7341093494652942</v>
      </c>
      <c r="E27" s="80"/>
    </row>
    <row r="28" spans="1:5" hidden="1" x14ac:dyDescent="0.2">
      <c r="A28" s="70" t="s">
        <v>126</v>
      </c>
      <c r="B28" s="82">
        <v>5</v>
      </c>
      <c r="C28" s="10">
        <v>1316053</v>
      </c>
      <c r="D28" s="3">
        <f t="shared" si="0"/>
        <v>3.7992390883953764</v>
      </c>
      <c r="E28" s="80"/>
    </row>
    <row r="29" spans="1:5" hidden="1" x14ac:dyDescent="0.2">
      <c r="A29" s="70" t="s">
        <v>62</v>
      </c>
      <c r="B29" s="82">
        <v>4</v>
      </c>
      <c r="C29" s="10">
        <v>596710</v>
      </c>
      <c r="D29" s="3">
        <f t="shared" si="0"/>
        <v>6.703423773692414</v>
      </c>
      <c r="E29" s="80"/>
    </row>
    <row r="30" spans="1:5" hidden="1" x14ac:dyDescent="0.2">
      <c r="A30" s="70" t="s">
        <v>64</v>
      </c>
      <c r="B30" s="82">
        <v>5</v>
      </c>
      <c r="C30" s="10">
        <v>926065</v>
      </c>
      <c r="D30" s="3">
        <f t="shared" si="0"/>
        <v>5.3991890418059212</v>
      </c>
      <c r="E30" s="80"/>
    </row>
    <row r="31" spans="1:5" hidden="1" x14ac:dyDescent="0.2">
      <c r="A31" s="70" t="s">
        <v>65</v>
      </c>
      <c r="B31" s="82">
        <v>4</v>
      </c>
      <c r="C31" s="10">
        <v>757435</v>
      </c>
      <c r="D31" s="3">
        <f t="shared" si="0"/>
        <v>5.2809812063081321</v>
      </c>
      <c r="E31" s="80"/>
    </row>
    <row r="32" spans="1:5" hidden="1" x14ac:dyDescent="0.2">
      <c r="A32" s="70" t="s">
        <v>67</v>
      </c>
      <c r="B32" s="82">
        <v>2</v>
      </c>
      <c r="C32" s="10">
        <v>192820</v>
      </c>
      <c r="D32" s="3">
        <f t="shared" si="0"/>
        <v>10.372368011617052</v>
      </c>
      <c r="E32" s="80"/>
    </row>
    <row r="33" spans="1:5" hidden="1" x14ac:dyDescent="0.2">
      <c r="A33" s="70" t="s">
        <v>68</v>
      </c>
      <c r="B33" s="82">
        <v>9</v>
      </c>
      <c r="C33" s="10">
        <v>1691437</v>
      </c>
      <c r="D33" s="3">
        <f t="shared" si="0"/>
        <v>5.3209194312291856</v>
      </c>
      <c r="E33" s="80"/>
    </row>
    <row r="34" spans="1:5" hidden="1" x14ac:dyDescent="0.2">
      <c r="A34" s="70" t="s">
        <v>27</v>
      </c>
      <c r="B34" s="82">
        <v>1</v>
      </c>
      <c r="C34" s="10">
        <v>375845</v>
      </c>
      <c r="D34" s="3">
        <f t="shared" si="0"/>
        <v>2.6606712873658025</v>
      </c>
      <c r="E34" s="80"/>
    </row>
    <row r="35" spans="1:5" hidden="1" x14ac:dyDescent="0.2">
      <c r="A35" s="70" t="s">
        <v>28</v>
      </c>
      <c r="B35" s="82">
        <v>1</v>
      </c>
      <c r="C35" s="10">
        <v>301099</v>
      </c>
      <c r="D35" s="3">
        <f t="shared" si="0"/>
        <v>3.3211667923174772</v>
      </c>
      <c r="E35" s="80"/>
    </row>
    <row r="36" spans="1:5" hidden="1" x14ac:dyDescent="0.2">
      <c r="A36" s="70" t="s">
        <v>55</v>
      </c>
      <c r="B36" s="82">
        <v>1</v>
      </c>
      <c r="C36" s="10">
        <v>187300</v>
      </c>
      <c r="D36" s="3">
        <f t="shared" si="0"/>
        <v>5.3390282968499729</v>
      </c>
      <c r="E36" s="80"/>
    </row>
    <row r="37" spans="1:5" hidden="1" x14ac:dyDescent="0.2">
      <c r="A37" s="70" t="s">
        <v>66</v>
      </c>
      <c r="B37" s="82">
        <v>6</v>
      </c>
      <c r="C37" s="10">
        <v>1470367</v>
      </c>
      <c r="D37" s="3">
        <f t="shared" si="0"/>
        <v>4.0806138875532438</v>
      </c>
      <c r="E37" s="80"/>
    </row>
    <row r="38" spans="1:5" hidden="1" x14ac:dyDescent="0.2">
      <c r="A38" s="70" t="s">
        <v>39</v>
      </c>
      <c r="B38" s="82">
        <v>1</v>
      </c>
      <c r="C38" s="10">
        <v>139942</v>
      </c>
      <c r="D38" s="3">
        <f t="shared" si="0"/>
        <v>7.1458175529862373</v>
      </c>
      <c r="E38" s="80"/>
    </row>
    <row r="39" spans="1:5" hidden="1" x14ac:dyDescent="0.2">
      <c r="A39" s="70" t="s">
        <v>105</v>
      </c>
      <c r="B39" s="82">
        <v>1</v>
      </c>
      <c r="C39" s="10">
        <f>VLOOKUP(A39,B164:C234,2,FALSE)</f>
        <v>231773</v>
      </c>
      <c r="D39" s="3">
        <f t="shared" si="0"/>
        <v>4.3145664076488632</v>
      </c>
      <c r="E39" s="80"/>
    </row>
    <row r="40" spans="1:5" hidden="1" x14ac:dyDescent="0.2">
      <c r="A40" s="70" t="s">
        <v>109</v>
      </c>
      <c r="B40" s="82">
        <v>2</v>
      </c>
      <c r="C40" s="10">
        <f>VLOOKUP(A40,B165:C234,2,FALSE)</f>
        <v>862267</v>
      </c>
      <c r="D40" s="3">
        <f t="shared" si="0"/>
        <v>2.3194671720012479</v>
      </c>
      <c r="E40" s="80"/>
    </row>
    <row r="41" spans="1:5" hidden="1" x14ac:dyDescent="0.2">
      <c r="A41" s="70" t="s">
        <v>100</v>
      </c>
      <c r="B41" s="82">
        <v>2</v>
      </c>
      <c r="C41" s="10">
        <f>VLOOKUP(A41,B166:C234,2,FALSE)</f>
        <v>230583</v>
      </c>
      <c r="D41" s="3">
        <f t="shared" si="0"/>
        <v>8.6736663153831799</v>
      </c>
      <c r="E41" s="80"/>
    </row>
    <row r="42" spans="1:5" hidden="1" x14ac:dyDescent="0.2">
      <c r="A42" s="70" t="s">
        <v>122</v>
      </c>
      <c r="B42" s="82">
        <v>2</v>
      </c>
      <c r="C42" s="10">
        <f>VLOOKUP(A42,B167:C234,2,FALSE)</f>
        <v>370113</v>
      </c>
      <c r="D42" s="3">
        <f t="shared" si="0"/>
        <v>5.4037550693977243</v>
      </c>
      <c r="E42" s="80"/>
    </row>
    <row r="43" spans="1:5" hidden="1" x14ac:dyDescent="0.2">
      <c r="A43" s="70" t="s">
        <v>103</v>
      </c>
      <c r="B43" s="82">
        <v>4</v>
      </c>
      <c r="C43" s="10">
        <f>VLOOKUP(A43,B168:C234,2,FALSE)</f>
        <v>769231</v>
      </c>
      <c r="D43" s="3">
        <f t="shared" si="0"/>
        <v>5.199998440000468</v>
      </c>
      <c r="E43" s="80"/>
    </row>
    <row r="44" spans="1:5" hidden="1" x14ac:dyDescent="0.2">
      <c r="A44" s="70" t="s">
        <v>127</v>
      </c>
      <c r="B44" s="82">
        <v>5</v>
      </c>
      <c r="C44" s="10">
        <f>VLOOKUP(A44,B169:C234,2,FALSE)</f>
        <v>1642002</v>
      </c>
      <c r="D44" s="3">
        <f t="shared" si="0"/>
        <v>3.0450632825051369</v>
      </c>
      <c r="E44" s="80"/>
    </row>
    <row r="45" spans="1:5" hidden="1" x14ac:dyDescent="0.2">
      <c r="A45" t="s">
        <v>69</v>
      </c>
      <c r="B45" s="82">
        <v>6</v>
      </c>
      <c r="C45" s="10">
        <v>1232805</v>
      </c>
      <c r="D45" s="3">
        <f t="shared" si="0"/>
        <v>4.8669497609110932</v>
      </c>
      <c r="E45" s="80"/>
    </row>
    <row r="46" spans="1:5" hidden="1" x14ac:dyDescent="0.2">
      <c r="A46" t="s">
        <v>70</v>
      </c>
      <c r="B46" s="82">
        <v>5</v>
      </c>
      <c r="C46" s="10">
        <v>1118600</v>
      </c>
      <c r="D46" s="3">
        <f t="shared" si="0"/>
        <v>4.4698730556052206</v>
      </c>
      <c r="E46" s="80"/>
    </row>
    <row r="47" spans="1:5" hidden="1" x14ac:dyDescent="0.2">
      <c r="A47" t="s">
        <v>71</v>
      </c>
      <c r="B47" s="82">
        <v>1</v>
      </c>
      <c r="C47" s="10">
        <v>214914</v>
      </c>
      <c r="D47" s="3">
        <f t="shared" si="0"/>
        <v>4.6530240002977941</v>
      </c>
      <c r="E47" s="80"/>
    </row>
    <row r="48" spans="1:5" hidden="1" x14ac:dyDescent="0.2">
      <c r="A48" t="s">
        <v>72</v>
      </c>
      <c r="B48" s="82">
        <v>4</v>
      </c>
      <c r="C48" s="10">
        <v>618016</v>
      </c>
      <c r="D48" s="3">
        <f t="shared" si="0"/>
        <v>6.4723243411173819</v>
      </c>
      <c r="E48" s="81"/>
    </row>
    <row r="49" spans="1:5" hidden="1" x14ac:dyDescent="0.2">
      <c r="A49" s="70" t="s">
        <v>73</v>
      </c>
      <c r="B49" s="82">
        <v>5</v>
      </c>
      <c r="C49" s="10">
        <v>1294476</v>
      </c>
      <c r="D49" s="3">
        <f t="shared" si="0"/>
        <v>3.8625667837796915</v>
      </c>
      <c r="E49" s="80"/>
    </row>
    <row r="50" spans="1:5" hidden="1" x14ac:dyDescent="0.2">
      <c r="A50" s="70" t="s">
        <v>74</v>
      </c>
      <c r="B50" s="82">
        <v>4</v>
      </c>
      <c r="C50" s="10">
        <v>256814</v>
      </c>
      <c r="D50" s="3">
        <f t="shared" si="0"/>
        <v>15.575474857289713</v>
      </c>
      <c r="E50" s="80"/>
    </row>
    <row r="51" spans="1:5" hidden="1" x14ac:dyDescent="0.2">
      <c r="A51" s="70" t="s">
        <v>30</v>
      </c>
      <c r="B51" s="82">
        <v>2</v>
      </c>
      <c r="C51" s="10">
        <f>VLOOKUP(A51,B176:C234,2,FALSE)</f>
        <v>873102</v>
      </c>
      <c r="D51" s="3">
        <f t="shared" si="0"/>
        <v>2.2906831046086253</v>
      </c>
      <c r="E51" s="80"/>
    </row>
    <row r="52" spans="1:5" hidden="1" x14ac:dyDescent="0.2">
      <c r="A52" s="70" t="s">
        <v>77</v>
      </c>
      <c r="B52" s="82">
        <v>2</v>
      </c>
      <c r="C52" s="10">
        <v>772342</v>
      </c>
      <c r="D52" s="3">
        <f t="shared" si="0"/>
        <v>2.5895264015164265</v>
      </c>
      <c r="E52" s="80"/>
    </row>
    <row r="53" spans="1:5" hidden="1" x14ac:dyDescent="0.2">
      <c r="A53" s="70" t="s">
        <v>79</v>
      </c>
      <c r="B53" s="82">
        <v>8</v>
      </c>
      <c r="C53" s="10">
        <v>1497313</v>
      </c>
      <c r="D53" s="3">
        <f t="shared" si="0"/>
        <v>5.3429042558235986</v>
      </c>
      <c r="E53" s="81"/>
    </row>
    <row r="54" spans="1:5" hidden="1" x14ac:dyDescent="0.2">
      <c r="A54" s="70" t="s">
        <v>80</v>
      </c>
      <c r="B54" s="82">
        <v>4</v>
      </c>
      <c r="C54" s="10">
        <v>686615</v>
      </c>
      <c r="D54" s="3">
        <f t="shared" si="0"/>
        <v>5.8256810585262482</v>
      </c>
      <c r="E54" s="80"/>
    </row>
    <row r="55" spans="1:5" hidden="1" x14ac:dyDescent="0.2">
      <c r="A55" s="70" t="s">
        <v>76</v>
      </c>
      <c r="B55" s="82">
        <v>4</v>
      </c>
      <c r="C55" s="10">
        <v>326465</v>
      </c>
      <c r="D55" s="3">
        <f t="shared" si="0"/>
        <v>12.252461979078921</v>
      </c>
      <c r="E55" s="80"/>
    </row>
    <row r="56" spans="1:5" hidden="1" x14ac:dyDescent="0.2">
      <c r="A56" s="70" t="s">
        <v>81</v>
      </c>
      <c r="B56" s="82">
        <v>1</v>
      </c>
      <c r="C56" s="10">
        <v>175308</v>
      </c>
      <c r="D56" s="3">
        <f t="shared" si="0"/>
        <v>5.7042462409017274</v>
      </c>
      <c r="E56" s="80"/>
    </row>
    <row r="57" spans="1:5" hidden="1" x14ac:dyDescent="0.2">
      <c r="A57" s="70" t="s">
        <v>82</v>
      </c>
      <c r="B57" s="82">
        <v>1</v>
      </c>
      <c r="C57" s="10">
        <v>328309</v>
      </c>
      <c r="D57" s="3">
        <f t="shared" si="0"/>
        <v>3.0459110167555563</v>
      </c>
      <c r="E57" s="80"/>
    </row>
    <row r="58" spans="1:5" hidden="1" x14ac:dyDescent="0.2">
      <c r="A58" s="70" t="s">
        <v>84</v>
      </c>
      <c r="B58" s="82">
        <v>4</v>
      </c>
      <c r="C58" s="10">
        <v>828269</v>
      </c>
      <c r="D58" s="3">
        <f t="shared" si="0"/>
        <v>4.8293489192520784</v>
      </c>
      <c r="E58" s="81"/>
    </row>
    <row r="59" spans="1:5" hidden="1" x14ac:dyDescent="0.2">
      <c r="A59" s="70" t="s">
        <v>85</v>
      </c>
      <c r="B59" s="82">
        <v>3</v>
      </c>
      <c r="C59" s="10">
        <v>492642</v>
      </c>
      <c r="D59" s="3">
        <f t="shared" si="0"/>
        <v>6.0896147709695887</v>
      </c>
      <c r="E59" s="80"/>
    </row>
    <row r="60" spans="1:5" hidden="1" x14ac:dyDescent="0.2">
      <c r="A60" s="70" t="s">
        <v>86</v>
      </c>
      <c r="B60" s="82">
        <v>8</v>
      </c>
      <c r="C60" s="10">
        <v>564108</v>
      </c>
      <c r="D60" s="3">
        <f t="shared" si="0"/>
        <v>14.181681521978062</v>
      </c>
      <c r="E60" s="81"/>
    </row>
    <row r="61" spans="1:5" hidden="1" x14ac:dyDescent="0.2">
      <c r="A61" s="70" t="s">
        <v>29</v>
      </c>
      <c r="B61" s="82">
        <v>1</v>
      </c>
      <c r="C61" s="10">
        <f>VLOOKUP(A61,B186:C234,2,FALSE)</f>
        <v>347686</v>
      </c>
      <c r="D61" s="3">
        <f t="shared" si="0"/>
        <v>2.8761583727846389</v>
      </c>
      <c r="E61" s="80"/>
    </row>
    <row r="62" spans="1:5" hidden="1" x14ac:dyDescent="0.2">
      <c r="A62" s="70" t="s">
        <v>88</v>
      </c>
      <c r="B62" s="82">
        <v>5</v>
      </c>
      <c r="C62" s="10">
        <v>305452</v>
      </c>
      <c r="D62" s="3">
        <f t="shared" si="0"/>
        <v>16.369184028914525</v>
      </c>
      <c r="E62" s="80"/>
    </row>
    <row r="63" spans="1:5" hidden="1" x14ac:dyDescent="0.2">
      <c r="A63" s="70" t="s">
        <v>89</v>
      </c>
      <c r="B63" s="82">
        <v>5</v>
      </c>
      <c r="C63" s="10">
        <v>729477</v>
      </c>
      <c r="D63" s="3">
        <f t="shared" si="0"/>
        <v>6.8542256986854966</v>
      </c>
      <c r="E63" s="80"/>
    </row>
    <row r="64" spans="1:5" hidden="1" x14ac:dyDescent="0.2">
      <c r="A64" s="70" t="s">
        <v>90</v>
      </c>
      <c r="B64" s="82">
        <v>1</v>
      </c>
      <c r="C64" s="10">
        <v>178010</v>
      </c>
      <c r="D64" s="3">
        <f t="shared" si="0"/>
        <v>5.6176619291051066</v>
      </c>
      <c r="E64" s="80"/>
    </row>
    <row r="65" spans="1:5" hidden="1" x14ac:dyDescent="0.2">
      <c r="A65" s="70" t="s">
        <v>91</v>
      </c>
      <c r="B65" s="82">
        <v>4</v>
      </c>
      <c r="C65" s="10">
        <v>777383</v>
      </c>
      <c r="D65" s="3">
        <f t="shared" si="0"/>
        <v>5.1454688358248122</v>
      </c>
      <c r="E65" s="80"/>
    </row>
    <row r="66" spans="1:5" hidden="1" x14ac:dyDescent="0.2">
      <c r="A66" s="70" t="s">
        <v>92</v>
      </c>
      <c r="B66" s="82">
        <v>4</v>
      </c>
      <c r="C66" s="10">
        <v>1051456</v>
      </c>
      <c r="D66" s="3">
        <f t="shared" si="0"/>
        <v>3.8042485848195264</v>
      </c>
      <c r="E66" s="80"/>
    </row>
    <row r="67" spans="1:5" hidden="1" x14ac:dyDescent="0.2">
      <c r="A67" s="70" t="s">
        <v>94</v>
      </c>
      <c r="B67" s="82">
        <v>18</v>
      </c>
      <c r="C67" s="10">
        <v>2606646</v>
      </c>
      <c r="D67" s="3">
        <f t="shared" si="0"/>
        <v>6.9054255928883324</v>
      </c>
      <c r="E67" s="81"/>
    </row>
    <row r="68" spans="1:5" hidden="1" x14ac:dyDescent="0.2">
      <c r="A68" s="70" t="s">
        <v>95</v>
      </c>
      <c r="B68" s="82">
        <v>3</v>
      </c>
      <c r="C68" s="10">
        <v>833259</v>
      </c>
      <c r="D68" s="3">
        <f t="shared" si="0"/>
        <v>3.6003211486464592</v>
      </c>
      <c r="E68" s="80"/>
    </row>
    <row r="69" spans="1:5" hidden="1" x14ac:dyDescent="0.2">
      <c r="A69" s="70" t="s">
        <v>96</v>
      </c>
      <c r="B69" s="82">
        <v>4</v>
      </c>
      <c r="C69" s="10">
        <v>272872</v>
      </c>
      <c r="D69" s="3">
        <f t="shared" si="0"/>
        <v>14.658887683602568</v>
      </c>
      <c r="E69" s="80"/>
    </row>
    <row r="70" spans="1:5" hidden="1" x14ac:dyDescent="0.2">
      <c r="A70" s="70" t="s">
        <v>110</v>
      </c>
      <c r="B70" s="82">
        <v>3</v>
      </c>
      <c r="C70" s="10">
        <f>VLOOKUP(A70,B195:C234,2,FALSE)</f>
        <v>2102650</v>
      </c>
      <c r="D70" s="3">
        <f t="shared" ref="D70:D94" si="1">B70/C70*1000000</f>
        <v>1.4267709794782775</v>
      </c>
      <c r="E70" s="80"/>
    </row>
    <row r="71" spans="1:5" hidden="1" x14ac:dyDescent="0.2">
      <c r="A71" s="70" t="s">
        <v>97</v>
      </c>
      <c r="B71" s="82">
        <v>4</v>
      </c>
      <c r="C71" s="10">
        <v>1453934</v>
      </c>
      <c r="D71" s="3">
        <f t="shared" si="1"/>
        <v>2.7511565174210109</v>
      </c>
      <c r="E71" s="81"/>
    </row>
    <row r="72" spans="1:5" hidden="1" x14ac:dyDescent="0.2">
      <c r="A72" s="70" t="s">
        <v>98</v>
      </c>
      <c r="B72" s="82">
        <v>3</v>
      </c>
      <c r="C72" s="10">
        <v>669117</v>
      </c>
      <c r="D72" s="3">
        <f t="shared" si="1"/>
        <v>4.4835208192289242</v>
      </c>
      <c r="E72" s="80"/>
    </row>
    <row r="73" spans="1:5" hidden="1" x14ac:dyDescent="0.2">
      <c r="A73" s="70" t="s">
        <v>99</v>
      </c>
      <c r="B73" s="82">
        <v>7</v>
      </c>
      <c r="C73" s="10">
        <v>697899</v>
      </c>
      <c r="D73" s="3">
        <f t="shared" si="1"/>
        <v>10.030104642648864</v>
      </c>
      <c r="E73" s="80"/>
    </row>
    <row r="74" spans="1:5" hidden="1" x14ac:dyDescent="0.2">
      <c r="A74" s="70" t="s">
        <v>101</v>
      </c>
      <c r="B74" s="82">
        <v>1</v>
      </c>
      <c r="C74" s="10">
        <v>490594</v>
      </c>
      <c r="D74" s="3">
        <f t="shared" si="1"/>
        <v>2.0383453527764299</v>
      </c>
      <c r="E74" s="80"/>
    </row>
    <row r="75" spans="1:5" hidden="1" x14ac:dyDescent="0.2">
      <c r="A75" s="70" t="s">
        <v>104</v>
      </c>
      <c r="B75" s="82">
        <v>10</v>
      </c>
      <c r="C75" s="10">
        <v>1921014</v>
      </c>
      <c r="D75" s="3">
        <f t="shared" si="1"/>
        <v>5.2055841342124518</v>
      </c>
      <c r="E75" s="80"/>
    </row>
    <row r="76" spans="1:5" hidden="1" x14ac:dyDescent="0.2">
      <c r="A76" s="70" t="s">
        <v>106</v>
      </c>
      <c r="B76" s="82">
        <v>5</v>
      </c>
      <c r="C76" s="10">
        <v>547362</v>
      </c>
      <c r="D76" s="3">
        <f t="shared" si="1"/>
        <v>9.1347225419375118</v>
      </c>
      <c r="E76" s="80"/>
    </row>
    <row r="77" spans="1:5" hidden="1" x14ac:dyDescent="0.2">
      <c r="A77" s="70" t="s">
        <v>107</v>
      </c>
      <c r="B77" s="82">
        <v>8</v>
      </c>
      <c r="C77" s="10">
        <v>567118</v>
      </c>
      <c r="D77" s="3">
        <f t="shared" si="1"/>
        <v>14.106411716785571</v>
      </c>
      <c r="E77" s="80"/>
    </row>
    <row r="78" spans="1:5" hidden="1" x14ac:dyDescent="0.2">
      <c r="A78" s="70" t="s">
        <v>108</v>
      </c>
      <c r="B78" s="82">
        <v>1</v>
      </c>
      <c r="C78" s="10">
        <v>447797</v>
      </c>
      <c r="D78" s="3">
        <f t="shared" si="1"/>
        <v>2.2331547553913942</v>
      </c>
      <c r="E78" s="80"/>
    </row>
    <row r="79" spans="1:5" hidden="1" x14ac:dyDescent="0.2">
      <c r="A79" s="70" t="s">
        <v>112</v>
      </c>
      <c r="B79" s="82">
        <v>4</v>
      </c>
      <c r="C79" s="10">
        <v>1452775</v>
      </c>
      <c r="D79" s="3">
        <f t="shared" si="1"/>
        <v>2.7533513448400475</v>
      </c>
      <c r="E79" s="80"/>
    </row>
    <row r="80" spans="1:5" hidden="1" x14ac:dyDescent="0.2">
      <c r="A80" s="70" t="s">
        <v>111</v>
      </c>
      <c r="B80" s="82">
        <v>8</v>
      </c>
      <c r="C80" s="10">
        <v>1254204</v>
      </c>
      <c r="D80" s="3">
        <f t="shared" si="1"/>
        <v>6.3785476684813638</v>
      </c>
      <c r="E80" s="80"/>
    </row>
    <row r="81" spans="1:5" hidden="1" x14ac:dyDescent="0.2">
      <c r="A81" s="70" t="s">
        <v>128</v>
      </c>
      <c r="B81" s="82">
        <v>6</v>
      </c>
      <c r="C81" s="10">
        <v>1682806</v>
      </c>
      <c r="D81" s="3">
        <f t="shared" si="1"/>
        <v>3.565473381958467</v>
      </c>
      <c r="E81" s="81"/>
    </row>
    <row r="82" spans="1:5" hidden="1" x14ac:dyDescent="0.2">
      <c r="A82" s="70" t="s">
        <v>115</v>
      </c>
      <c r="B82" s="82">
        <v>4</v>
      </c>
      <c r="C82" s="10">
        <v>564067</v>
      </c>
      <c r="D82" s="3">
        <f t="shared" si="1"/>
        <v>7.091356168682089</v>
      </c>
      <c r="E82" s="80"/>
    </row>
    <row r="83" spans="1:5" hidden="1" x14ac:dyDescent="0.2">
      <c r="A83" s="70" t="s">
        <v>116</v>
      </c>
      <c r="B83" s="82">
        <v>4</v>
      </c>
      <c r="C83" s="10">
        <v>394546</v>
      </c>
      <c r="D83" s="3">
        <f t="shared" si="1"/>
        <v>10.138234831933412</v>
      </c>
      <c r="E83" s="81"/>
    </row>
    <row r="84" spans="1:5" hidden="1" x14ac:dyDescent="0.2">
      <c r="A84" s="70" t="s">
        <v>117</v>
      </c>
      <c r="B84" s="82">
        <v>1</v>
      </c>
      <c r="C84" s="10">
        <v>266039</v>
      </c>
      <c r="D84" s="3">
        <f t="shared" si="1"/>
        <v>3.758847387037239</v>
      </c>
      <c r="E84" s="80"/>
    </row>
    <row r="85" spans="1:5" hidden="1" x14ac:dyDescent="0.2">
      <c r="A85" s="70" t="s">
        <v>125</v>
      </c>
      <c r="B85" s="82">
        <v>4</v>
      </c>
      <c r="C85" s="10">
        <v>136891</v>
      </c>
      <c r="D85" s="3">
        <f t="shared" si="1"/>
        <v>29.22032858259491</v>
      </c>
      <c r="E85" s="80"/>
    </row>
    <row r="86" spans="1:5" hidden="1" x14ac:dyDescent="0.2">
      <c r="A86" s="70" t="s">
        <v>129</v>
      </c>
      <c r="B86" s="82">
        <v>6</v>
      </c>
      <c r="C86" s="10">
        <v>1426748</v>
      </c>
      <c r="D86" s="3">
        <f t="shared" si="1"/>
        <v>4.2053677313723234</v>
      </c>
      <c r="E86" s="80"/>
    </row>
    <row r="87" spans="1:5" hidden="1" x14ac:dyDescent="0.2">
      <c r="A87" s="70" t="s">
        <v>130</v>
      </c>
      <c r="B87" s="82">
        <v>4</v>
      </c>
      <c r="C87" s="10">
        <v>1274374</v>
      </c>
      <c r="D87" s="3">
        <f t="shared" si="1"/>
        <v>3.1387959892464852</v>
      </c>
      <c r="E87" s="80"/>
    </row>
    <row r="88" spans="1:5" hidden="1" x14ac:dyDescent="0.2">
      <c r="A88" s="70" t="s">
        <v>118</v>
      </c>
      <c r="B88" s="82">
        <v>2</v>
      </c>
      <c r="C88" s="10">
        <v>1110260</v>
      </c>
      <c r="D88" s="3">
        <f t="shared" si="1"/>
        <v>1.8013798569704393</v>
      </c>
      <c r="E88" s="80"/>
    </row>
    <row r="89" spans="1:5" hidden="1" x14ac:dyDescent="0.2">
      <c r="A89" s="70" t="s">
        <v>119</v>
      </c>
      <c r="B89" s="82">
        <v>9</v>
      </c>
      <c r="C89" s="10">
        <v>563789</v>
      </c>
      <c r="D89" s="3">
        <f t="shared" si="1"/>
        <v>15.963418938645486</v>
      </c>
      <c r="E89" s="80"/>
    </row>
    <row r="90" spans="1:5" hidden="1" x14ac:dyDescent="0.2">
      <c r="A90" s="70" t="s">
        <v>120</v>
      </c>
      <c r="B90" s="82">
        <v>2</v>
      </c>
      <c r="C90" s="10">
        <v>709274</v>
      </c>
      <c r="D90" s="3">
        <f t="shared" si="1"/>
        <v>2.8197847376331291</v>
      </c>
      <c r="E90" s="80"/>
    </row>
    <row r="91" spans="1:5" hidden="1" x14ac:dyDescent="0.2">
      <c r="A91" s="70" t="s">
        <v>121</v>
      </c>
      <c r="B91" s="82">
        <v>4</v>
      </c>
      <c r="C91" s="10">
        <v>441534</v>
      </c>
      <c r="D91" s="3">
        <f t="shared" si="1"/>
        <v>9.0593249896950176</v>
      </c>
      <c r="E91" s="80"/>
    </row>
    <row r="92" spans="1:5" hidden="1" x14ac:dyDescent="0.2">
      <c r="A92" s="70" t="s">
        <v>123</v>
      </c>
      <c r="B92" s="82">
        <v>1</v>
      </c>
      <c r="C92" s="10">
        <v>355884</v>
      </c>
      <c r="D92" s="3">
        <f t="shared" si="1"/>
        <v>2.8099043508558972</v>
      </c>
      <c r="E92" s="80"/>
    </row>
    <row r="93" spans="1:5" hidden="1" x14ac:dyDescent="0.2">
      <c r="A93" s="70" t="s">
        <v>124</v>
      </c>
      <c r="B93" s="82">
        <v>1</v>
      </c>
      <c r="C93" s="10">
        <v>329321</v>
      </c>
      <c r="D93" s="3">
        <f t="shared" si="1"/>
        <v>3.0365509639531036</v>
      </c>
    </row>
    <row r="94" spans="1:5" hidden="1" x14ac:dyDescent="0.2">
      <c r="A94" s="70" t="s">
        <v>113</v>
      </c>
      <c r="B94" s="82">
        <v>4</v>
      </c>
      <c r="C94" s="10">
        <v>1461524</v>
      </c>
      <c r="D94" s="3">
        <f t="shared" si="1"/>
        <v>2.7368691858635232</v>
      </c>
    </row>
    <row r="95" spans="1:5" x14ac:dyDescent="0.2">
      <c r="A95" s="70"/>
      <c r="B95" s="82"/>
      <c r="C95" s="10"/>
      <c r="D95" s="3"/>
    </row>
    <row r="96" spans="1:5" x14ac:dyDescent="0.2">
      <c r="A96" s="70" t="s">
        <v>30</v>
      </c>
      <c r="B96" s="73">
        <v>2</v>
      </c>
      <c r="C96" s="10">
        <v>873102</v>
      </c>
      <c r="D96" s="79">
        <f t="shared" ref="D96:D112" si="2">B96/C96*1000000</f>
        <v>2.2906831046086253</v>
      </c>
      <c r="E96" s="11" t="s">
        <v>279</v>
      </c>
    </row>
    <row r="97" spans="1:5" x14ac:dyDescent="0.2">
      <c r="A97" s="70" t="s">
        <v>27</v>
      </c>
      <c r="B97" s="73">
        <v>1</v>
      </c>
      <c r="C97" s="10">
        <v>375845</v>
      </c>
      <c r="D97" s="79">
        <f t="shared" si="2"/>
        <v>2.6606712873658025</v>
      </c>
      <c r="E97" s="11" t="s">
        <v>279</v>
      </c>
    </row>
    <row r="98" spans="1:5" x14ac:dyDescent="0.2">
      <c r="A98" s="70" t="s">
        <v>18</v>
      </c>
      <c r="B98" s="73">
        <v>1</v>
      </c>
      <c r="C98" s="10">
        <v>351255</v>
      </c>
      <c r="D98" s="79">
        <f t="shared" si="2"/>
        <v>2.8469345632090648</v>
      </c>
      <c r="E98" s="11" t="s">
        <v>279</v>
      </c>
    </row>
    <row r="99" spans="1:5" x14ac:dyDescent="0.2">
      <c r="A99" s="70" t="s">
        <v>29</v>
      </c>
      <c r="B99" s="73">
        <v>1</v>
      </c>
      <c r="C99" s="10">
        <v>347686</v>
      </c>
      <c r="D99" s="79">
        <f t="shared" si="2"/>
        <v>2.8761583727846389</v>
      </c>
      <c r="E99" s="11" t="s">
        <v>279</v>
      </c>
    </row>
    <row r="100" spans="1:5" x14ac:dyDescent="0.2">
      <c r="A100" s="70" t="s">
        <v>137</v>
      </c>
      <c r="B100" s="73">
        <v>37</v>
      </c>
      <c r="C100" s="10">
        <v>12358932</v>
      </c>
      <c r="D100" s="79">
        <f t="shared" si="2"/>
        <v>2.9937861944705251</v>
      </c>
      <c r="E100" s="11" t="s">
        <v>279</v>
      </c>
    </row>
    <row r="101" spans="1:5" x14ac:dyDescent="0.2">
      <c r="A101" s="70" t="s">
        <v>28</v>
      </c>
      <c r="B101" s="73">
        <v>1</v>
      </c>
      <c r="C101" s="10">
        <v>301099</v>
      </c>
      <c r="D101" s="79">
        <f t="shared" si="2"/>
        <v>3.3211667923174772</v>
      </c>
      <c r="E101" s="11" t="s">
        <v>279</v>
      </c>
    </row>
    <row r="102" spans="1:5" x14ac:dyDescent="0.2">
      <c r="A102" s="70" t="s">
        <v>139</v>
      </c>
      <c r="B102" s="73">
        <v>33</v>
      </c>
      <c r="C102" s="10">
        <v>8197325</v>
      </c>
      <c r="D102" s="79">
        <f t="shared" si="2"/>
        <v>4.025703506936714</v>
      </c>
      <c r="E102" s="5" t="s">
        <v>280</v>
      </c>
    </row>
    <row r="103" spans="1:5" x14ac:dyDescent="0.2">
      <c r="A103" s="70" t="s">
        <v>26</v>
      </c>
      <c r="B103" s="73">
        <v>25</v>
      </c>
      <c r="C103" s="10">
        <v>5160091</v>
      </c>
      <c r="D103" s="79">
        <f t="shared" si="2"/>
        <v>4.8448757977330246</v>
      </c>
      <c r="E103" s="5" t="s">
        <v>280</v>
      </c>
    </row>
    <row r="104" spans="1:5" x14ac:dyDescent="0.2">
      <c r="A104" s="70" t="s">
        <v>20</v>
      </c>
      <c r="B104" s="73">
        <v>29</v>
      </c>
      <c r="C104" s="10">
        <v>5980697</v>
      </c>
      <c r="D104" s="79">
        <f t="shared" si="2"/>
        <v>4.8489331594628515</v>
      </c>
      <c r="E104" s="5" t="s">
        <v>280</v>
      </c>
    </row>
    <row r="105" spans="1:5" x14ac:dyDescent="0.2">
      <c r="A105" s="70" t="s">
        <v>16</v>
      </c>
      <c r="B105" s="73">
        <v>17</v>
      </c>
      <c r="C105" s="10">
        <v>3429882</v>
      </c>
      <c r="D105" s="79">
        <f t="shared" si="2"/>
        <v>4.9564387346270218</v>
      </c>
      <c r="E105" s="5" t="s">
        <v>280</v>
      </c>
    </row>
    <row r="106" spans="1:5" x14ac:dyDescent="0.2">
      <c r="A106" s="70" t="s">
        <v>24</v>
      </c>
      <c r="B106" s="73">
        <v>31</v>
      </c>
      <c r="C106" s="10">
        <v>6101005</v>
      </c>
      <c r="D106" s="79">
        <f t="shared" si="2"/>
        <v>5.0811300761104112</v>
      </c>
      <c r="E106" s="5" t="s">
        <v>280</v>
      </c>
    </row>
    <row r="107" spans="1:5" x14ac:dyDescent="0.2">
      <c r="A107" s="70" t="s">
        <v>19</v>
      </c>
      <c r="B107" s="73">
        <v>29</v>
      </c>
      <c r="C107" s="10">
        <v>5562262</v>
      </c>
      <c r="D107" s="79">
        <f t="shared" si="2"/>
        <v>5.2137062223965724</v>
      </c>
      <c r="E107" s="5" t="s">
        <v>280</v>
      </c>
    </row>
    <row r="108" spans="1:5" x14ac:dyDescent="0.2">
      <c r="A108" s="70" t="s">
        <v>138</v>
      </c>
      <c r="B108" s="73">
        <v>37</v>
      </c>
      <c r="C108" s="10">
        <v>6110365</v>
      </c>
      <c r="D108" s="79">
        <f t="shared" si="2"/>
        <v>6.0552847497653577</v>
      </c>
      <c r="E108" s="71" t="s">
        <v>281</v>
      </c>
    </row>
    <row r="109" spans="1:5" x14ac:dyDescent="0.2">
      <c r="A109" s="70" t="s">
        <v>17</v>
      </c>
      <c r="B109" s="73">
        <v>17</v>
      </c>
      <c r="C109" s="10">
        <v>2572278</v>
      </c>
      <c r="D109" s="79">
        <f t="shared" si="2"/>
        <v>6.6089279619076944</v>
      </c>
      <c r="E109" s="71" t="s">
        <v>281</v>
      </c>
    </row>
    <row r="110" spans="1:5" x14ac:dyDescent="0.2">
      <c r="A110" s="70" t="s">
        <v>25</v>
      </c>
      <c r="B110" s="73">
        <v>27</v>
      </c>
      <c r="C110" s="10">
        <v>3907426</v>
      </c>
      <c r="D110" s="79">
        <f t="shared" si="2"/>
        <v>6.9099197272066064</v>
      </c>
      <c r="E110" s="71" t="s">
        <v>281</v>
      </c>
    </row>
    <row r="111" spans="1:5" x14ac:dyDescent="0.2">
      <c r="A111" s="70" t="s">
        <v>22</v>
      </c>
      <c r="B111" s="73">
        <v>27</v>
      </c>
      <c r="C111" s="10">
        <v>3317023</v>
      </c>
      <c r="D111" s="79">
        <f t="shared" si="2"/>
        <v>8.139828997266525</v>
      </c>
      <c r="E111" s="71" t="s">
        <v>281</v>
      </c>
    </row>
    <row r="112" spans="1:5" x14ac:dyDescent="0.2">
      <c r="A112" s="70" t="s">
        <v>140</v>
      </c>
      <c r="B112" s="73">
        <v>30</v>
      </c>
      <c r="C112" s="10">
        <v>2786296</v>
      </c>
      <c r="D112" s="79">
        <f t="shared" si="2"/>
        <v>10.766982402443961</v>
      </c>
      <c r="E112" s="71" t="s">
        <v>281</v>
      </c>
    </row>
    <row r="113" spans="1:4" x14ac:dyDescent="0.2">
      <c r="A113" s="70"/>
      <c r="B113" s="82"/>
      <c r="C113" s="10"/>
      <c r="D113" s="3"/>
    </row>
    <row r="114" spans="1:4" x14ac:dyDescent="0.2">
      <c r="A114" s="70"/>
      <c r="B114" s="82"/>
      <c r="C114" s="10"/>
      <c r="D114" s="3"/>
    </row>
    <row r="115" spans="1:4" x14ac:dyDescent="0.2">
      <c r="A115" s="70"/>
      <c r="B115" s="82"/>
      <c r="C115" s="10"/>
      <c r="D115" s="3"/>
    </row>
    <row r="116" spans="1:4" x14ac:dyDescent="0.2">
      <c r="A116" s="70"/>
      <c r="B116" s="82"/>
      <c r="C116" s="10"/>
      <c r="D116" s="3"/>
    </row>
    <row r="117" spans="1:4" x14ac:dyDescent="0.2">
      <c r="A117" s="70"/>
      <c r="B117" s="82"/>
      <c r="C117" s="10"/>
      <c r="D117" s="3"/>
    </row>
    <row r="118" spans="1:4" x14ac:dyDescent="0.2">
      <c r="A118" s="70"/>
      <c r="B118" s="82"/>
      <c r="C118" s="10"/>
      <c r="D118" s="3"/>
    </row>
    <row r="119" spans="1:4" x14ac:dyDescent="0.2">
      <c r="A119" s="70"/>
      <c r="B119" s="82"/>
      <c r="C119" s="10"/>
      <c r="D119" s="3"/>
    </row>
    <row r="120" spans="1:4" x14ac:dyDescent="0.2">
      <c r="A120" s="70"/>
      <c r="B120" s="82"/>
      <c r="C120" s="10"/>
      <c r="D120" s="3"/>
    </row>
    <row r="121" spans="1:4" x14ac:dyDescent="0.2">
      <c r="A121" s="70"/>
      <c r="B121" s="82"/>
      <c r="C121" s="10"/>
      <c r="D121" s="3"/>
    </row>
    <row r="122" spans="1:4" x14ac:dyDescent="0.2">
      <c r="A122" s="70"/>
      <c r="B122" s="82"/>
      <c r="C122" s="10"/>
      <c r="D122" s="3"/>
    </row>
    <row r="123" spans="1:4" x14ac:dyDescent="0.2">
      <c r="A123" s="70"/>
      <c r="B123" s="82"/>
      <c r="C123" s="10"/>
      <c r="D123" s="3"/>
    </row>
    <row r="124" spans="1:4" x14ac:dyDescent="0.2">
      <c r="A124" s="70"/>
      <c r="B124" s="82"/>
      <c r="C124" s="10"/>
      <c r="D124" s="3"/>
    </row>
    <row r="125" spans="1:4" x14ac:dyDescent="0.2">
      <c r="A125" s="70"/>
      <c r="B125" s="82"/>
      <c r="C125" s="10"/>
      <c r="D125" s="3"/>
    </row>
    <row r="126" spans="1:4" x14ac:dyDescent="0.2">
      <c r="A126" s="70"/>
      <c r="B126" s="82"/>
      <c r="C126" s="10"/>
      <c r="D126" s="3"/>
    </row>
    <row r="127" spans="1:4" x14ac:dyDescent="0.2">
      <c r="A127" s="70"/>
      <c r="B127" s="82"/>
      <c r="C127" s="10"/>
      <c r="D127" s="3"/>
    </row>
    <row r="128" spans="1:4" x14ac:dyDescent="0.2">
      <c r="A128" s="70"/>
      <c r="B128" s="82"/>
      <c r="C128" s="10"/>
      <c r="D128" s="3"/>
    </row>
    <row r="130" spans="1:3" x14ac:dyDescent="0.2">
      <c r="A130" t="s">
        <v>207</v>
      </c>
      <c r="B130" t="s">
        <v>35</v>
      </c>
      <c r="C130" s="7">
        <v>671937</v>
      </c>
    </row>
    <row r="131" spans="1:3" x14ac:dyDescent="0.2">
      <c r="A131" t="s">
        <v>245</v>
      </c>
      <c r="B131" t="s">
        <v>36</v>
      </c>
      <c r="C131" s="7">
        <v>522791</v>
      </c>
    </row>
    <row r="132" spans="1:3" x14ac:dyDescent="0.2">
      <c r="A132" t="s">
        <v>213</v>
      </c>
      <c r="B132" t="s">
        <v>37</v>
      </c>
      <c r="C132" s="7">
        <v>332443</v>
      </c>
    </row>
    <row r="133" spans="1:3" x14ac:dyDescent="0.2">
      <c r="A133" t="s">
        <v>221</v>
      </c>
      <c r="B133" t="s">
        <v>38</v>
      </c>
      <c r="C133" s="7">
        <v>166654</v>
      </c>
    </row>
    <row r="134" spans="1:3" x14ac:dyDescent="0.2">
      <c r="A134" t="s">
        <v>234</v>
      </c>
      <c r="B134" t="s">
        <v>39</v>
      </c>
      <c r="C134" s="7">
        <v>139942</v>
      </c>
    </row>
    <row r="135" spans="1:3" x14ac:dyDescent="0.2">
      <c r="A135" t="s">
        <v>249</v>
      </c>
      <c r="B135" t="s">
        <v>40</v>
      </c>
      <c r="C135" s="7">
        <v>1110328</v>
      </c>
    </row>
    <row r="136" spans="1:3" x14ac:dyDescent="0.2">
      <c r="A136" t="s">
        <v>187</v>
      </c>
      <c r="B136" t="s">
        <v>41</v>
      </c>
      <c r="C136" s="7">
        <v>332230</v>
      </c>
    </row>
    <row r="137" spans="1:3" x14ac:dyDescent="0.2">
      <c r="A137" t="s">
        <v>261</v>
      </c>
      <c r="B137" t="s">
        <v>42</v>
      </c>
      <c r="C137" s="7">
        <v>265417</v>
      </c>
    </row>
    <row r="138" spans="1:3" x14ac:dyDescent="0.2">
      <c r="A138" t="s">
        <v>246</v>
      </c>
      <c r="B138" t="s">
        <v>43</v>
      </c>
      <c r="C138" s="7">
        <v>154581</v>
      </c>
    </row>
    <row r="139" spans="1:3" x14ac:dyDescent="0.2">
      <c r="A139" t="s">
        <v>254</v>
      </c>
      <c r="B139" t="s">
        <v>44</v>
      </c>
      <c r="C139" s="7">
        <v>312713</v>
      </c>
    </row>
    <row r="140" spans="1:3" x14ac:dyDescent="0.2">
      <c r="A140" t="s">
        <v>181</v>
      </c>
      <c r="B140" t="s">
        <v>45</v>
      </c>
      <c r="C140" s="7">
        <v>379775</v>
      </c>
    </row>
    <row r="141" spans="1:3" x14ac:dyDescent="0.2">
      <c r="A141" t="s">
        <v>251</v>
      </c>
      <c r="B141" t="s">
        <v>46</v>
      </c>
      <c r="C141" s="7">
        <v>279504</v>
      </c>
    </row>
    <row r="142" spans="1:3" x14ac:dyDescent="0.2">
      <c r="A142" t="s">
        <v>164</v>
      </c>
      <c r="B142" t="s">
        <v>47</v>
      </c>
      <c r="C142" s="7">
        <v>2069118</v>
      </c>
    </row>
    <row r="143" spans="1:3" x14ac:dyDescent="0.2">
      <c r="A143" t="s">
        <v>211</v>
      </c>
      <c r="B143" t="s">
        <v>48</v>
      </c>
      <c r="C143" s="7">
        <v>700595</v>
      </c>
    </row>
    <row r="144" spans="1:3" x14ac:dyDescent="0.2">
      <c r="A144" t="s">
        <v>182</v>
      </c>
      <c r="B144" t="s">
        <v>49</v>
      </c>
      <c r="C144" s="7">
        <v>143639</v>
      </c>
    </row>
    <row r="145" spans="1:3" x14ac:dyDescent="0.2">
      <c r="A145" t="s">
        <v>191</v>
      </c>
      <c r="B145" t="s">
        <v>50</v>
      </c>
      <c r="C145" s="7">
        <v>351036</v>
      </c>
    </row>
    <row r="146" spans="1:3" x14ac:dyDescent="0.2">
      <c r="A146" t="s">
        <v>192</v>
      </c>
      <c r="B146" t="s">
        <v>51</v>
      </c>
      <c r="C146" s="7">
        <v>665904</v>
      </c>
    </row>
    <row r="147" spans="1:3" x14ac:dyDescent="0.2">
      <c r="A147" t="s">
        <v>223</v>
      </c>
      <c r="B147" t="s">
        <v>52</v>
      </c>
      <c r="C147" s="7">
        <v>297274</v>
      </c>
    </row>
    <row r="148" spans="1:3" x14ac:dyDescent="0.2">
      <c r="A148" t="s">
        <v>224</v>
      </c>
      <c r="B148" t="s">
        <v>53</v>
      </c>
      <c r="C148" s="7">
        <v>237077</v>
      </c>
    </row>
    <row r="149" spans="1:3" x14ac:dyDescent="0.2">
      <c r="A149" t="s">
        <v>255</v>
      </c>
      <c r="B149" t="s">
        <v>54</v>
      </c>
      <c r="C149" s="7">
        <v>163955</v>
      </c>
    </row>
    <row r="150" spans="1:3" x14ac:dyDescent="0.2">
      <c r="A150" t="s">
        <v>233</v>
      </c>
      <c r="B150" t="s">
        <v>55</v>
      </c>
      <c r="C150" s="7">
        <v>187300</v>
      </c>
    </row>
    <row r="151" spans="1:3" x14ac:dyDescent="0.2">
      <c r="A151" t="s">
        <v>171</v>
      </c>
      <c r="B151" t="s">
        <v>56</v>
      </c>
      <c r="C151" s="7">
        <v>536166</v>
      </c>
    </row>
    <row r="152" spans="1:3" x14ac:dyDescent="0.2">
      <c r="A152" t="s">
        <v>230</v>
      </c>
      <c r="B152" t="s">
        <v>57</v>
      </c>
      <c r="C152" s="7">
        <v>607834</v>
      </c>
    </row>
    <row r="153" spans="1:3" x14ac:dyDescent="0.2">
      <c r="A153" t="s">
        <v>193</v>
      </c>
      <c r="B153" t="s">
        <v>58</v>
      </c>
      <c r="C153" s="7">
        <v>113106</v>
      </c>
    </row>
    <row r="154" spans="1:3" x14ac:dyDescent="0.2">
      <c r="A154" t="s">
        <v>196</v>
      </c>
      <c r="B154" t="s">
        <v>59</v>
      </c>
      <c r="C154" s="7">
        <v>411382</v>
      </c>
    </row>
    <row r="155" spans="1:3" x14ac:dyDescent="0.2">
      <c r="A155" t="s">
        <v>194</v>
      </c>
      <c r="B155" t="s">
        <v>60</v>
      </c>
      <c r="C155" s="7">
        <v>550112</v>
      </c>
    </row>
    <row r="156" spans="1:3" x14ac:dyDescent="0.2">
      <c r="A156" t="s">
        <v>174</v>
      </c>
      <c r="B156" t="s">
        <v>61</v>
      </c>
      <c r="C156" s="7">
        <v>523185</v>
      </c>
    </row>
    <row r="157" spans="1:3" x14ac:dyDescent="0.2">
      <c r="A157" t="s">
        <v>172</v>
      </c>
      <c r="B157" t="s">
        <v>62</v>
      </c>
      <c r="C157" s="7">
        <v>596710</v>
      </c>
    </row>
    <row r="158" spans="1:3" x14ac:dyDescent="0.2">
      <c r="A158" t="s">
        <v>170</v>
      </c>
      <c r="B158" t="s">
        <v>63</v>
      </c>
      <c r="C158" s="7">
        <v>428994</v>
      </c>
    </row>
    <row r="159" spans="1:3" x14ac:dyDescent="0.2">
      <c r="A159" t="s">
        <v>183</v>
      </c>
      <c r="B159" t="s">
        <v>64</v>
      </c>
      <c r="C159" s="7">
        <v>926065</v>
      </c>
    </row>
    <row r="160" spans="1:3" x14ac:dyDescent="0.2">
      <c r="A160" t="s">
        <v>188</v>
      </c>
      <c r="B160" t="s">
        <v>65</v>
      </c>
      <c r="C160" s="7">
        <v>757435</v>
      </c>
    </row>
    <row r="161" spans="1:3" x14ac:dyDescent="0.2">
      <c r="A161" t="s">
        <v>173</v>
      </c>
      <c r="B161" t="s">
        <v>66</v>
      </c>
      <c r="C161" s="7">
        <v>1470367</v>
      </c>
    </row>
    <row r="162" spans="1:3" x14ac:dyDescent="0.2">
      <c r="A162" t="s">
        <v>177</v>
      </c>
      <c r="B162" t="s">
        <v>67</v>
      </c>
      <c r="C162" s="7">
        <v>192820</v>
      </c>
    </row>
    <row r="163" spans="1:3" x14ac:dyDescent="0.2">
      <c r="A163" t="s">
        <v>208</v>
      </c>
      <c r="B163" t="s">
        <v>68</v>
      </c>
      <c r="C163" s="7">
        <v>1691437</v>
      </c>
    </row>
    <row r="164" spans="1:3" x14ac:dyDescent="0.2">
      <c r="A164" t="s">
        <v>166</v>
      </c>
      <c r="B164" t="s">
        <v>69</v>
      </c>
      <c r="C164" s="7">
        <v>1232805</v>
      </c>
    </row>
    <row r="165" spans="1:3" x14ac:dyDescent="0.2">
      <c r="A165" t="s">
        <v>216</v>
      </c>
      <c r="B165" t="s">
        <v>70</v>
      </c>
      <c r="C165" s="7">
        <v>1118600</v>
      </c>
    </row>
    <row r="166" spans="1:3" x14ac:dyDescent="0.2">
      <c r="A166" t="s">
        <v>241</v>
      </c>
      <c r="B166" t="s">
        <v>71</v>
      </c>
      <c r="C166" s="7">
        <v>214914</v>
      </c>
    </row>
    <row r="167" spans="1:3" x14ac:dyDescent="0.2">
      <c r="A167" t="s">
        <v>209</v>
      </c>
      <c r="B167" t="s">
        <v>72</v>
      </c>
      <c r="C167" s="7">
        <v>618016</v>
      </c>
    </row>
    <row r="168" spans="1:3" x14ac:dyDescent="0.2">
      <c r="A168" t="s">
        <v>242</v>
      </c>
      <c r="B168" t="s">
        <v>73</v>
      </c>
      <c r="C168" s="7">
        <v>1294476</v>
      </c>
    </row>
    <row r="169" spans="1:3" x14ac:dyDescent="0.2">
      <c r="A169" t="s">
        <v>225</v>
      </c>
      <c r="B169" t="s">
        <v>74</v>
      </c>
      <c r="C169" s="7">
        <v>256814</v>
      </c>
    </row>
    <row r="170" spans="1:3" x14ac:dyDescent="0.2">
      <c r="A170" t="s">
        <v>256</v>
      </c>
      <c r="B170" t="s">
        <v>75</v>
      </c>
      <c r="C170" s="7">
        <v>428669</v>
      </c>
    </row>
    <row r="171" spans="1:3" x14ac:dyDescent="0.2">
      <c r="A171" t="s">
        <v>195</v>
      </c>
      <c r="B171" t="s">
        <v>76</v>
      </c>
      <c r="C171" s="7">
        <v>326465</v>
      </c>
    </row>
    <row r="172" spans="1:3" x14ac:dyDescent="0.2">
      <c r="A172" t="s">
        <v>250</v>
      </c>
      <c r="B172" t="s">
        <v>77</v>
      </c>
      <c r="C172" s="7">
        <v>772342</v>
      </c>
    </row>
    <row r="173" spans="1:3" x14ac:dyDescent="0.2">
      <c r="A173" t="s">
        <v>257</v>
      </c>
      <c r="B173" t="s">
        <v>78</v>
      </c>
      <c r="C173" s="7">
        <v>226878</v>
      </c>
    </row>
    <row r="174" spans="1:3" x14ac:dyDescent="0.2">
      <c r="A174" t="s">
        <v>167</v>
      </c>
      <c r="B174" t="s">
        <v>79</v>
      </c>
      <c r="C174" s="7">
        <v>1497313</v>
      </c>
    </row>
    <row r="175" spans="1:3" x14ac:dyDescent="0.2">
      <c r="A175" t="s">
        <v>226</v>
      </c>
      <c r="B175" t="s">
        <v>80</v>
      </c>
      <c r="C175" s="7">
        <v>686615</v>
      </c>
    </row>
    <row r="176" spans="1:3" x14ac:dyDescent="0.2">
      <c r="A176" t="s">
        <v>159</v>
      </c>
      <c r="B176" t="s">
        <v>81</v>
      </c>
      <c r="C176" s="7">
        <v>175308</v>
      </c>
    </row>
    <row r="177" spans="1:3" x14ac:dyDescent="0.2">
      <c r="A177" t="s">
        <v>247</v>
      </c>
      <c r="B177" t="s">
        <v>82</v>
      </c>
      <c r="C177" s="7">
        <v>328309</v>
      </c>
    </row>
    <row r="178" spans="1:3" x14ac:dyDescent="0.2">
      <c r="A178" t="s">
        <v>258</v>
      </c>
      <c r="B178" t="s">
        <v>83</v>
      </c>
      <c r="C178" s="7">
        <v>76648</v>
      </c>
    </row>
    <row r="179" spans="1:3" x14ac:dyDescent="0.2">
      <c r="A179" t="s">
        <v>169</v>
      </c>
      <c r="B179" t="s">
        <v>84</v>
      </c>
      <c r="C179" s="7">
        <v>828269</v>
      </c>
    </row>
    <row r="180" spans="1:3" x14ac:dyDescent="0.2">
      <c r="A180" t="s">
        <v>189</v>
      </c>
      <c r="B180" t="s">
        <v>85</v>
      </c>
      <c r="C180" s="7">
        <v>492642</v>
      </c>
    </row>
    <row r="181" spans="1:3" x14ac:dyDescent="0.2">
      <c r="A181" t="s">
        <v>185</v>
      </c>
      <c r="B181" t="s">
        <v>86</v>
      </c>
      <c r="C181" s="7">
        <v>564108</v>
      </c>
    </row>
    <row r="182" spans="1:3" x14ac:dyDescent="0.2">
      <c r="A182" t="s">
        <v>168</v>
      </c>
      <c r="B182" t="s">
        <v>87</v>
      </c>
      <c r="C182" s="7">
        <v>167544</v>
      </c>
    </row>
    <row r="183" spans="1:3" x14ac:dyDescent="0.2">
      <c r="A183" t="s">
        <v>184</v>
      </c>
      <c r="B183" t="s">
        <v>88</v>
      </c>
      <c r="C183" s="7">
        <v>305452</v>
      </c>
    </row>
    <row r="184" spans="1:3" x14ac:dyDescent="0.2">
      <c r="A184" t="s">
        <v>197</v>
      </c>
      <c r="B184" t="s">
        <v>89</v>
      </c>
      <c r="C184" s="7">
        <v>729477</v>
      </c>
    </row>
    <row r="185" spans="1:3" x14ac:dyDescent="0.2">
      <c r="A185" t="s">
        <v>217</v>
      </c>
      <c r="B185" t="s">
        <v>90</v>
      </c>
      <c r="C185" s="7">
        <v>178010</v>
      </c>
    </row>
    <row r="186" spans="1:3" x14ac:dyDescent="0.2">
      <c r="A186" t="s">
        <v>218</v>
      </c>
      <c r="B186" t="s">
        <v>91</v>
      </c>
      <c r="C186" s="7">
        <v>777383</v>
      </c>
    </row>
    <row r="187" spans="1:3" x14ac:dyDescent="0.2">
      <c r="A187" t="s">
        <v>175</v>
      </c>
      <c r="B187" t="s">
        <v>92</v>
      </c>
      <c r="C187" s="7">
        <v>1051456</v>
      </c>
    </row>
    <row r="188" spans="1:3" x14ac:dyDescent="0.2">
      <c r="A188" t="s">
        <v>259</v>
      </c>
      <c r="B188" t="s">
        <v>93</v>
      </c>
      <c r="C188" s="7">
        <v>197857</v>
      </c>
    </row>
    <row r="189" spans="1:3" x14ac:dyDescent="0.2">
      <c r="A189" t="s">
        <v>198</v>
      </c>
      <c r="B189" t="s">
        <v>94</v>
      </c>
      <c r="C189" s="7">
        <v>2606646</v>
      </c>
    </row>
    <row r="190" spans="1:3" x14ac:dyDescent="0.2">
      <c r="A190" t="s">
        <v>227</v>
      </c>
      <c r="B190" t="s">
        <v>95</v>
      </c>
      <c r="C190" s="7">
        <v>833259</v>
      </c>
    </row>
    <row r="191" spans="1:3" x14ac:dyDescent="0.2">
      <c r="A191" t="s">
        <v>199</v>
      </c>
      <c r="B191" t="s">
        <v>96</v>
      </c>
      <c r="C191" s="7">
        <v>272872</v>
      </c>
    </row>
    <row r="192" spans="1:3" x14ac:dyDescent="0.2">
      <c r="A192" t="s">
        <v>176</v>
      </c>
      <c r="B192" t="s">
        <v>97</v>
      </c>
      <c r="C192" s="7">
        <v>1453934</v>
      </c>
    </row>
    <row r="193" spans="1:3" x14ac:dyDescent="0.2">
      <c r="A193" t="s">
        <v>161</v>
      </c>
      <c r="B193" t="s">
        <v>98</v>
      </c>
      <c r="C193" s="7">
        <v>669117</v>
      </c>
    </row>
    <row r="194" spans="1:3" x14ac:dyDescent="0.2">
      <c r="A194" t="s">
        <v>200</v>
      </c>
      <c r="B194" t="s">
        <v>99</v>
      </c>
      <c r="C194" s="7">
        <v>697899</v>
      </c>
    </row>
    <row r="195" spans="1:3" x14ac:dyDescent="0.2">
      <c r="A195" t="s">
        <v>238</v>
      </c>
      <c r="B195" t="s">
        <v>100</v>
      </c>
      <c r="C195" s="7">
        <v>230583</v>
      </c>
    </row>
    <row r="196" spans="1:3" x14ac:dyDescent="0.2">
      <c r="A196" t="s">
        <v>243</v>
      </c>
      <c r="B196" t="s">
        <v>101</v>
      </c>
      <c r="C196" s="7">
        <v>490594</v>
      </c>
    </row>
    <row r="197" spans="1:3" x14ac:dyDescent="0.2">
      <c r="A197" t="s">
        <v>219</v>
      </c>
      <c r="B197" t="s">
        <v>102</v>
      </c>
      <c r="C197" s="7">
        <v>1168422</v>
      </c>
    </row>
    <row r="198" spans="1:3" x14ac:dyDescent="0.2">
      <c r="A198" t="s">
        <v>201</v>
      </c>
      <c r="B198" t="s">
        <v>103</v>
      </c>
      <c r="C198" s="7">
        <v>769231</v>
      </c>
    </row>
    <row r="199" spans="1:3" x14ac:dyDescent="0.2">
      <c r="A199" t="s">
        <v>186</v>
      </c>
      <c r="B199" t="s">
        <v>104</v>
      </c>
      <c r="C199" s="7">
        <v>1921014</v>
      </c>
    </row>
    <row r="200" spans="1:3" x14ac:dyDescent="0.2">
      <c r="A200" t="s">
        <v>231</v>
      </c>
      <c r="B200" t="s">
        <v>105</v>
      </c>
      <c r="C200" s="7">
        <v>231773</v>
      </c>
    </row>
    <row r="201" spans="1:3" x14ac:dyDescent="0.2">
      <c r="A201" t="s">
        <v>202</v>
      </c>
      <c r="B201" t="s">
        <v>106</v>
      </c>
      <c r="C201" s="7">
        <v>547362</v>
      </c>
    </row>
    <row r="202" spans="1:3" x14ac:dyDescent="0.2">
      <c r="A202" t="s">
        <v>214</v>
      </c>
      <c r="B202" t="s">
        <v>107</v>
      </c>
      <c r="C202" s="7">
        <v>567118</v>
      </c>
    </row>
    <row r="203" spans="1:3" x14ac:dyDescent="0.2">
      <c r="A203" t="s">
        <v>228</v>
      </c>
      <c r="B203" t="s">
        <v>108</v>
      </c>
      <c r="C203" s="7">
        <v>447797</v>
      </c>
    </row>
    <row r="204" spans="1:3" x14ac:dyDescent="0.2">
      <c r="A204" t="s">
        <v>235</v>
      </c>
      <c r="B204" t="s">
        <v>109</v>
      </c>
      <c r="C204" s="7">
        <v>862267</v>
      </c>
    </row>
    <row r="205" spans="1:3" x14ac:dyDescent="0.2">
      <c r="A205" t="s">
        <v>179</v>
      </c>
      <c r="B205" t="s">
        <v>110</v>
      </c>
      <c r="C205" s="7">
        <v>2102650</v>
      </c>
    </row>
    <row r="206" spans="1:3" x14ac:dyDescent="0.2">
      <c r="A206" t="s">
        <v>160</v>
      </c>
      <c r="B206" t="s">
        <v>111</v>
      </c>
      <c r="C206" s="7">
        <v>1254204</v>
      </c>
    </row>
    <row r="207" spans="1:3" x14ac:dyDescent="0.2">
      <c r="A207" t="s">
        <v>203</v>
      </c>
      <c r="B207" t="s">
        <v>112</v>
      </c>
      <c r="C207" s="7">
        <v>1452775</v>
      </c>
    </row>
    <row r="208" spans="1:3" x14ac:dyDescent="0.2">
      <c r="A208" t="s">
        <v>204</v>
      </c>
      <c r="B208" t="s">
        <v>113</v>
      </c>
      <c r="C208" s="7">
        <v>1461524</v>
      </c>
    </row>
    <row r="209" spans="1:3" x14ac:dyDescent="0.2">
      <c r="A209" t="s">
        <v>232</v>
      </c>
      <c r="B209" t="s">
        <v>114</v>
      </c>
      <c r="C209" s="7">
        <v>373899</v>
      </c>
    </row>
    <row r="210" spans="1:3" x14ac:dyDescent="0.2">
      <c r="A210" t="s">
        <v>222</v>
      </c>
      <c r="B210" t="s">
        <v>115</v>
      </c>
      <c r="C210" s="7">
        <v>564067</v>
      </c>
    </row>
    <row r="211" spans="1:3" x14ac:dyDescent="0.2">
      <c r="A211" t="s">
        <v>163</v>
      </c>
      <c r="B211" t="s">
        <v>116</v>
      </c>
      <c r="C211" s="7">
        <v>394546</v>
      </c>
    </row>
    <row r="212" spans="1:3" x14ac:dyDescent="0.2">
      <c r="A212" t="s">
        <v>239</v>
      </c>
      <c r="B212" t="s">
        <v>117</v>
      </c>
      <c r="C212" s="7">
        <v>266039</v>
      </c>
    </row>
    <row r="213" spans="1:3" x14ac:dyDescent="0.2">
      <c r="A213" t="s">
        <v>229</v>
      </c>
      <c r="B213" t="s">
        <v>118</v>
      </c>
      <c r="C213" s="7">
        <v>1110260</v>
      </c>
    </row>
    <row r="214" spans="1:3" x14ac:dyDescent="0.2">
      <c r="A214" t="s">
        <v>162</v>
      </c>
      <c r="B214" t="s">
        <v>119</v>
      </c>
      <c r="C214" s="7">
        <v>563789</v>
      </c>
    </row>
    <row r="215" spans="1:3" x14ac:dyDescent="0.2">
      <c r="A215" t="s">
        <v>248</v>
      </c>
      <c r="B215" t="s">
        <v>120</v>
      </c>
      <c r="C215" s="7">
        <v>709274</v>
      </c>
    </row>
    <row r="216" spans="1:3" x14ac:dyDescent="0.2">
      <c r="A216" t="s">
        <v>178</v>
      </c>
      <c r="B216" t="s">
        <v>121</v>
      </c>
      <c r="C216" s="7">
        <v>441534</v>
      </c>
    </row>
    <row r="217" spans="1:3" x14ac:dyDescent="0.2">
      <c r="A217" t="s">
        <v>190</v>
      </c>
      <c r="B217" t="s">
        <v>122</v>
      </c>
      <c r="C217" s="7">
        <v>370113</v>
      </c>
    </row>
    <row r="218" spans="1:3" x14ac:dyDescent="0.2">
      <c r="A218" t="s">
        <v>210</v>
      </c>
      <c r="B218" t="s">
        <v>123</v>
      </c>
      <c r="C218" s="7">
        <v>355884</v>
      </c>
    </row>
    <row r="219" spans="1:3" x14ac:dyDescent="0.2">
      <c r="A219" t="s">
        <v>240</v>
      </c>
      <c r="B219" t="s">
        <v>124</v>
      </c>
      <c r="C219" s="7">
        <v>329321</v>
      </c>
    </row>
    <row r="220" spans="1:3" x14ac:dyDescent="0.2">
      <c r="A220" t="s">
        <v>205</v>
      </c>
      <c r="B220" t="s">
        <v>125</v>
      </c>
      <c r="C220" s="7">
        <v>136891</v>
      </c>
    </row>
    <row r="221" spans="1:3" x14ac:dyDescent="0.2">
      <c r="A221" t="s">
        <v>236</v>
      </c>
      <c r="B221" t="s">
        <v>126</v>
      </c>
      <c r="C221" s="7">
        <v>1316053</v>
      </c>
    </row>
    <row r="222" spans="1:3" x14ac:dyDescent="0.2">
      <c r="A222" t="s">
        <v>180</v>
      </c>
      <c r="B222" t="s">
        <v>127</v>
      </c>
      <c r="C222" s="7">
        <v>1642002</v>
      </c>
    </row>
    <row r="223" spans="1:3" x14ac:dyDescent="0.2">
      <c r="A223" t="s">
        <v>165</v>
      </c>
      <c r="B223" t="s">
        <v>128</v>
      </c>
      <c r="C223" s="7">
        <v>1682806</v>
      </c>
    </row>
    <row r="224" spans="1:3" x14ac:dyDescent="0.2">
      <c r="A224" t="s">
        <v>215</v>
      </c>
      <c r="B224" t="s">
        <v>129</v>
      </c>
      <c r="C224" s="7">
        <v>1426748</v>
      </c>
    </row>
    <row r="225" spans="1:3" x14ac:dyDescent="0.2">
      <c r="A225" t="s">
        <v>237</v>
      </c>
      <c r="B225" t="s">
        <v>130</v>
      </c>
      <c r="C225" s="7">
        <v>1274374</v>
      </c>
    </row>
    <row r="226" spans="1:3" ht="12.75" x14ac:dyDescent="0.2">
      <c r="A226" s="75" t="s">
        <v>264</v>
      </c>
      <c r="B226" s="75" t="s">
        <v>265</v>
      </c>
      <c r="C226" s="76">
        <v>53475905</v>
      </c>
    </row>
    <row r="227" spans="1:3" ht="12.75" x14ac:dyDescent="0.2">
      <c r="A227" s="75" t="s">
        <v>266</v>
      </c>
      <c r="B227" s="75" t="s">
        <v>267</v>
      </c>
      <c r="C227" s="76">
        <v>65834837</v>
      </c>
    </row>
    <row r="228" spans="1:3" x14ac:dyDescent="0.2">
      <c r="A228" t="s">
        <v>206</v>
      </c>
      <c r="B228" t="s">
        <v>27</v>
      </c>
      <c r="C228" s="7">
        <v>375845</v>
      </c>
    </row>
    <row r="229" spans="1:3" x14ac:dyDescent="0.2">
      <c r="A229" t="s">
        <v>244</v>
      </c>
      <c r="B229" t="s">
        <v>29</v>
      </c>
      <c r="C229" s="7">
        <v>347686</v>
      </c>
    </row>
    <row r="230" spans="1:3" x14ac:dyDescent="0.2">
      <c r="A230" t="s">
        <v>212</v>
      </c>
      <c r="B230" t="s">
        <v>28</v>
      </c>
      <c r="C230" s="7">
        <v>301099</v>
      </c>
    </row>
    <row r="231" spans="1:3" x14ac:dyDescent="0.2">
      <c r="A231" t="s">
        <v>220</v>
      </c>
      <c r="B231" t="s">
        <v>30</v>
      </c>
      <c r="C231" s="7">
        <v>873102</v>
      </c>
    </row>
    <row r="232" spans="1:3" x14ac:dyDescent="0.2">
      <c r="A232" t="s">
        <v>260</v>
      </c>
      <c r="B232" t="s">
        <v>31</v>
      </c>
      <c r="C232" s="7">
        <v>310022</v>
      </c>
    </row>
    <row r="233" spans="1:3" ht="12.75" x14ac:dyDescent="0.2">
      <c r="A233" s="75" t="s">
        <v>268</v>
      </c>
      <c r="B233" s="75" t="s">
        <v>269</v>
      </c>
      <c r="C233" s="76">
        <v>68042591</v>
      </c>
    </row>
    <row r="256" spans="1:2" x14ac:dyDescent="0.2">
      <c r="A256" s="70" t="s">
        <v>253</v>
      </c>
      <c r="B256" s="73"/>
    </row>
    <row r="257" spans="1:2" x14ac:dyDescent="0.2">
      <c r="A257" s="83" t="s">
        <v>133</v>
      </c>
      <c r="B257" s="84">
        <v>345</v>
      </c>
    </row>
  </sheetData>
  <sortState xmlns:xlrd2="http://schemas.microsoft.com/office/spreadsheetml/2017/richdata2" ref="A96:E112">
    <sortCondition ref="D96:D112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1"/>
  <sheetViews>
    <sheetView workbookViewId="0"/>
  </sheetViews>
  <sheetFormatPr baseColWidth="10" defaultRowHeight="11.25" x14ac:dyDescent="0.2"/>
  <sheetData>
    <row r="1" spans="1:7" x14ac:dyDescent="0.2">
      <c r="A1" s="1" t="s">
        <v>288</v>
      </c>
    </row>
    <row r="3" spans="1:7" x14ac:dyDescent="0.2">
      <c r="A3" s="74" t="s">
        <v>252</v>
      </c>
      <c r="B3" s="74" t="s">
        <v>262</v>
      </c>
    </row>
    <row r="4" spans="1:7" x14ac:dyDescent="0.2">
      <c r="A4" s="77" t="s">
        <v>104</v>
      </c>
      <c r="B4" s="78">
        <v>1</v>
      </c>
      <c r="C4" s="7">
        <v>1921014</v>
      </c>
      <c r="D4" s="3">
        <f t="shared" ref="D4:D51" si="0">B4/C4*1000000</f>
        <v>0.5205584134212452</v>
      </c>
      <c r="E4" s="11" t="s">
        <v>270</v>
      </c>
      <c r="G4" s="6"/>
    </row>
    <row r="5" spans="1:7" x14ac:dyDescent="0.2">
      <c r="A5" s="77" t="s">
        <v>129</v>
      </c>
      <c r="B5" s="78">
        <v>1</v>
      </c>
      <c r="C5" s="7">
        <v>1426748</v>
      </c>
      <c r="D5" s="3">
        <f t="shared" si="0"/>
        <v>0.70089462189538732</v>
      </c>
      <c r="E5" s="11" t="s">
        <v>270</v>
      </c>
    </row>
    <row r="6" spans="1:7" x14ac:dyDescent="0.2">
      <c r="A6" s="77" t="s">
        <v>126</v>
      </c>
      <c r="B6" s="78">
        <v>1</v>
      </c>
      <c r="C6" s="7">
        <v>1316053</v>
      </c>
      <c r="D6" s="3">
        <f t="shared" si="0"/>
        <v>0.75984781767907528</v>
      </c>
      <c r="E6" s="11" t="s">
        <v>270</v>
      </c>
    </row>
    <row r="7" spans="1:7" x14ac:dyDescent="0.2">
      <c r="A7" s="77" t="s">
        <v>94</v>
      </c>
      <c r="B7" s="78">
        <v>2</v>
      </c>
      <c r="C7" s="7">
        <v>2606646</v>
      </c>
      <c r="D7" s="3">
        <f t="shared" si="0"/>
        <v>0.76726951032092583</v>
      </c>
      <c r="E7" s="11" t="s">
        <v>270</v>
      </c>
    </row>
    <row r="8" spans="1:7" x14ac:dyDescent="0.2">
      <c r="A8" s="77" t="s">
        <v>111</v>
      </c>
      <c r="B8" s="78">
        <v>1</v>
      </c>
      <c r="C8" s="7">
        <v>1254204</v>
      </c>
      <c r="D8" s="3">
        <f t="shared" si="0"/>
        <v>0.79731845856017047</v>
      </c>
      <c r="E8" s="11" t="s">
        <v>270</v>
      </c>
    </row>
    <row r="9" spans="1:7" x14ac:dyDescent="0.2">
      <c r="A9" s="77" t="s">
        <v>69</v>
      </c>
      <c r="B9" s="78">
        <v>1</v>
      </c>
      <c r="C9" s="7">
        <v>1232805</v>
      </c>
      <c r="D9" s="3">
        <f t="shared" si="0"/>
        <v>0.81115829348518209</v>
      </c>
      <c r="E9" s="11" t="s">
        <v>270</v>
      </c>
    </row>
    <row r="10" spans="1:7" x14ac:dyDescent="0.2">
      <c r="A10" s="77" t="s">
        <v>102</v>
      </c>
      <c r="B10" s="78">
        <v>1</v>
      </c>
      <c r="C10" s="7">
        <v>1168422</v>
      </c>
      <c r="D10" s="3">
        <f t="shared" si="0"/>
        <v>0.85585516191923805</v>
      </c>
      <c r="E10" s="11" t="s">
        <v>270</v>
      </c>
    </row>
    <row r="11" spans="1:7" x14ac:dyDescent="0.2">
      <c r="A11" s="77" t="s">
        <v>40</v>
      </c>
      <c r="B11" s="78">
        <v>1</v>
      </c>
      <c r="C11" s="7">
        <v>1110328</v>
      </c>
      <c r="D11" s="3">
        <f t="shared" si="0"/>
        <v>0.90063476738405224</v>
      </c>
      <c r="E11" s="11" t="s">
        <v>270</v>
      </c>
    </row>
    <row r="12" spans="1:7" x14ac:dyDescent="0.2">
      <c r="A12" s="77" t="s">
        <v>118</v>
      </c>
      <c r="B12" s="78">
        <v>1</v>
      </c>
      <c r="C12" s="7">
        <v>1110260</v>
      </c>
      <c r="D12" s="3">
        <f t="shared" si="0"/>
        <v>0.90068992848521967</v>
      </c>
      <c r="E12" s="11" t="s">
        <v>270</v>
      </c>
    </row>
    <row r="13" spans="1:7" x14ac:dyDescent="0.2">
      <c r="A13" s="77" t="s">
        <v>110</v>
      </c>
      <c r="B13" s="78">
        <v>2</v>
      </c>
      <c r="C13" s="7">
        <v>2102650</v>
      </c>
      <c r="D13" s="3">
        <f t="shared" si="0"/>
        <v>0.95118065298551824</v>
      </c>
      <c r="E13" s="11" t="s">
        <v>270</v>
      </c>
    </row>
    <row r="14" spans="1:7" x14ac:dyDescent="0.2">
      <c r="A14" s="77" t="s">
        <v>64</v>
      </c>
      <c r="B14" s="78">
        <v>1</v>
      </c>
      <c r="C14" s="7">
        <v>926065</v>
      </c>
      <c r="D14" s="3">
        <f t="shared" si="0"/>
        <v>1.0798378083611841</v>
      </c>
      <c r="E14" s="11" t="s">
        <v>270</v>
      </c>
    </row>
    <row r="15" spans="1:7" x14ac:dyDescent="0.2">
      <c r="A15" s="77" t="s">
        <v>30</v>
      </c>
      <c r="B15" s="78">
        <v>1</v>
      </c>
      <c r="C15" s="7">
        <v>873102</v>
      </c>
      <c r="D15" s="3">
        <f t="shared" si="0"/>
        <v>1.1453415523043127</v>
      </c>
      <c r="E15" s="11" t="s">
        <v>270</v>
      </c>
    </row>
    <row r="16" spans="1:7" x14ac:dyDescent="0.2">
      <c r="A16" s="77" t="s">
        <v>109</v>
      </c>
      <c r="B16" s="78">
        <v>1</v>
      </c>
      <c r="C16" s="7">
        <v>862267</v>
      </c>
      <c r="D16" s="3">
        <f t="shared" si="0"/>
        <v>1.1597335860006239</v>
      </c>
      <c r="E16" s="11" t="s">
        <v>270</v>
      </c>
    </row>
    <row r="17" spans="1:5" x14ac:dyDescent="0.2">
      <c r="A17" s="77" t="s">
        <v>68</v>
      </c>
      <c r="B17" s="78">
        <v>2</v>
      </c>
      <c r="C17" s="7">
        <v>1691437</v>
      </c>
      <c r="D17" s="3">
        <f t="shared" si="0"/>
        <v>1.1824265402731522</v>
      </c>
      <c r="E17" s="11" t="s">
        <v>270</v>
      </c>
    </row>
    <row r="18" spans="1:5" x14ac:dyDescent="0.2">
      <c r="A18" s="77" t="s">
        <v>128</v>
      </c>
      <c r="B18" s="78">
        <v>2</v>
      </c>
      <c r="C18" s="7">
        <v>1682806</v>
      </c>
      <c r="D18" s="3">
        <f t="shared" si="0"/>
        <v>1.1884911273194889</v>
      </c>
      <c r="E18" s="11" t="s">
        <v>270</v>
      </c>
    </row>
    <row r="19" spans="1:5" x14ac:dyDescent="0.2">
      <c r="A19" s="77" t="s">
        <v>95</v>
      </c>
      <c r="B19" s="78">
        <v>1</v>
      </c>
      <c r="C19" s="7">
        <v>833259</v>
      </c>
      <c r="D19" s="3">
        <f t="shared" si="0"/>
        <v>1.2001070495488197</v>
      </c>
      <c r="E19" s="11" t="s">
        <v>270</v>
      </c>
    </row>
    <row r="20" spans="1:5" x14ac:dyDescent="0.2">
      <c r="A20" s="77" t="s">
        <v>79</v>
      </c>
      <c r="B20" s="78">
        <v>2</v>
      </c>
      <c r="C20" s="7">
        <v>1497313</v>
      </c>
      <c r="D20" s="3">
        <f t="shared" si="0"/>
        <v>1.3357260639558997</v>
      </c>
      <c r="E20" s="11" t="s">
        <v>270</v>
      </c>
    </row>
    <row r="21" spans="1:5" x14ac:dyDescent="0.2">
      <c r="A21" s="77" t="s">
        <v>66</v>
      </c>
      <c r="B21" s="78">
        <v>2</v>
      </c>
      <c r="C21" s="7">
        <v>1470367</v>
      </c>
      <c r="D21" s="3">
        <f t="shared" si="0"/>
        <v>1.3602046291844143</v>
      </c>
      <c r="E21" s="11" t="s">
        <v>270</v>
      </c>
    </row>
    <row r="22" spans="1:5" x14ac:dyDescent="0.2">
      <c r="A22" s="77" t="s">
        <v>112</v>
      </c>
      <c r="B22" s="78">
        <v>2</v>
      </c>
      <c r="C22" s="7">
        <v>1452775</v>
      </c>
      <c r="D22" s="3">
        <f t="shared" si="0"/>
        <v>1.3766756724200238</v>
      </c>
      <c r="E22" s="11" t="s">
        <v>270</v>
      </c>
    </row>
    <row r="23" spans="1:5" x14ac:dyDescent="0.2">
      <c r="A23" s="77" t="s">
        <v>48</v>
      </c>
      <c r="B23" s="78">
        <v>1</v>
      </c>
      <c r="C23" s="7">
        <v>700595</v>
      </c>
      <c r="D23" s="3">
        <f t="shared" si="0"/>
        <v>1.4273581741234238</v>
      </c>
      <c r="E23" s="11" t="s">
        <v>270</v>
      </c>
    </row>
    <row r="24" spans="1:5" x14ac:dyDescent="0.2">
      <c r="A24" s="77" t="s">
        <v>47</v>
      </c>
      <c r="B24" s="78">
        <v>3</v>
      </c>
      <c r="C24" s="7">
        <v>2069118</v>
      </c>
      <c r="D24" s="3">
        <f t="shared" si="0"/>
        <v>1.4498931428753701</v>
      </c>
      <c r="E24" s="11" t="s">
        <v>270</v>
      </c>
    </row>
    <row r="25" spans="1:5" x14ac:dyDescent="0.2">
      <c r="A25" s="77" t="s">
        <v>111</v>
      </c>
      <c r="B25" s="78">
        <v>2</v>
      </c>
      <c r="C25" s="7">
        <v>1254204</v>
      </c>
      <c r="D25" s="3">
        <f t="shared" si="0"/>
        <v>1.5946369171203409</v>
      </c>
      <c r="E25" s="4">
        <v>2</v>
      </c>
    </row>
    <row r="26" spans="1:5" x14ac:dyDescent="0.2">
      <c r="A26" s="77" t="s">
        <v>72</v>
      </c>
      <c r="B26" s="78">
        <v>1</v>
      </c>
      <c r="C26" s="7">
        <v>618016</v>
      </c>
      <c r="D26" s="3">
        <f t="shared" si="0"/>
        <v>1.6180810852793455</v>
      </c>
      <c r="E26" s="4">
        <v>2</v>
      </c>
    </row>
    <row r="27" spans="1:5" x14ac:dyDescent="0.2">
      <c r="A27" s="77" t="s">
        <v>57</v>
      </c>
      <c r="B27" s="78">
        <v>1</v>
      </c>
      <c r="C27" s="7">
        <v>607834</v>
      </c>
      <c r="D27" s="3">
        <f t="shared" si="0"/>
        <v>1.6451860211834153</v>
      </c>
      <c r="E27" s="4">
        <v>2</v>
      </c>
    </row>
    <row r="28" spans="1:5" x14ac:dyDescent="0.2">
      <c r="A28" s="77" t="s">
        <v>86</v>
      </c>
      <c r="B28" s="78">
        <v>1</v>
      </c>
      <c r="C28" s="7">
        <v>564108</v>
      </c>
      <c r="D28" s="3">
        <f t="shared" si="0"/>
        <v>1.7727101902472577</v>
      </c>
      <c r="E28" s="4">
        <v>2</v>
      </c>
    </row>
    <row r="29" spans="1:5" x14ac:dyDescent="0.2">
      <c r="A29" s="77" t="s">
        <v>115</v>
      </c>
      <c r="B29" s="78">
        <v>1</v>
      </c>
      <c r="C29" s="7">
        <v>564067</v>
      </c>
      <c r="D29" s="3">
        <f t="shared" si="0"/>
        <v>1.7728390421705222</v>
      </c>
      <c r="E29" s="4">
        <v>2</v>
      </c>
    </row>
    <row r="30" spans="1:5" x14ac:dyDescent="0.2">
      <c r="A30" s="77" t="s">
        <v>119</v>
      </c>
      <c r="B30" s="78">
        <v>1</v>
      </c>
      <c r="C30" s="7">
        <v>563789</v>
      </c>
      <c r="D30" s="3">
        <f t="shared" si="0"/>
        <v>1.7737132154050539</v>
      </c>
      <c r="E30" s="4">
        <v>2</v>
      </c>
    </row>
    <row r="31" spans="1:5" x14ac:dyDescent="0.2">
      <c r="A31" s="77" t="s">
        <v>56</v>
      </c>
      <c r="B31" s="78">
        <v>1</v>
      </c>
      <c r="C31" s="7">
        <v>536166</v>
      </c>
      <c r="D31" s="3">
        <f t="shared" si="0"/>
        <v>1.8650940193895174</v>
      </c>
      <c r="E31" s="4">
        <v>2</v>
      </c>
    </row>
    <row r="32" spans="1:5" x14ac:dyDescent="0.2">
      <c r="A32" s="77" t="s">
        <v>92</v>
      </c>
      <c r="B32" s="78">
        <v>2</v>
      </c>
      <c r="C32" s="7">
        <v>1051456</v>
      </c>
      <c r="D32" s="3">
        <f t="shared" si="0"/>
        <v>1.9021242924097632</v>
      </c>
      <c r="E32" s="4">
        <v>2</v>
      </c>
    </row>
    <row r="33" spans="1:5" x14ac:dyDescent="0.2">
      <c r="A33" s="77" t="s">
        <v>85</v>
      </c>
      <c r="B33" s="78">
        <v>1</v>
      </c>
      <c r="C33" s="7">
        <v>492642</v>
      </c>
      <c r="D33" s="3">
        <f t="shared" si="0"/>
        <v>2.0298715903231965</v>
      </c>
      <c r="E33" s="4">
        <v>2</v>
      </c>
    </row>
    <row r="34" spans="1:5" x14ac:dyDescent="0.2">
      <c r="A34" s="77" t="s">
        <v>121</v>
      </c>
      <c r="B34" s="78">
        <v>1</v>
      </c>
      <c r="C34" s="7">
        <v>441534</v>
      </c>
      <c r="D34" s="3">
        <f t="shared" si="0"/>
        <v>2.2648312474237544</v>
      </c>
      <c r="E34" s="4">
        <v>2</v>
      </c>
    </row>
    <row r="35" spans="1:5" x14ac:dyDescent="0.2">
      <c r="A35" s="77" t="s">
        <v>116</v>
      </c>
      <c r="B35" s="78">
        <v>1</v>
      </c>
      <c r="C35" s="7">
        <v>394546</v>
      </c>
      <c r="D35" s="3">
        <f t="shared" si="0"/>
        <v>2.5345587079833529</v>
      </c>
      <c r="E35" s="5" t="s">
        <v>271</v>
      </c>
    </row>
    <row r="36" spans="1:5" x14ac:dyDescent="0.2">
      <c r="A36" s="77" t="s">
        <v>103</v>
      </c>
      <c r="B36" s="78">
        <v>2</v>
      </c>
      <c r="C36" s="7">
        <v>769231</v>
      </c>
      <c r="D36" s="3">
        <f t="shared" si="0"/>
        <v>2.599999220000234</v>
      </c>
      <c r="E36" s="5" t="s">
        <v>271</v>
      </c>
    </row>
    <row r="37" spans="1:5" x14ac:dyDescent="0.2">
      <c r="A37" s="77" t="s">
        <v>70</v>
      </c>
      <c r="B37" s="78">
        <v>3</v>
      </c>
      <c r="C37" s="7">
        <v>1118600</v>
      </c>
      <c r="D37" s="3">
        <f t="shared" si="0"/>
        <v>2.6819238333631326</v>
      </c>
      <c r="E37" s="5" t="s">
        <v>271</v>
      </c>
    </row>
    <row r="38" spans="1:5" x14ac:dyDescent="0.2">
      <c r="A38" s="77" t="s">
        <v>80</v>
      </c>
      <c r="B38" s="78">
        <v>2</v>
      </c>
      <c r="C38" s="7">
        <v>686615</v>
      </c>
      <c r="D38" s="3">
        <f t="shared" si="0"/>
        <v>2.9128405292631241</v>
      </c>
      <c r="E38" s="5" t="s">
        <v>271</v>
      </c>
    </row>
    <row r="39" spans="1:5" x14ac:dyDescent="0.2">
      <c r="A39" s="77" t="s">
        <v>98</v>
      </c>
      <c r="B39" s="78">
        <v>2</v>
      </c>
      <c r="C39" s="7">
        <v>669117</v>
      </c>
      <c r="D39" s="3">
        <f t="shared" si="0"/>
        <v>2.9890138794859493</v>
      </c>
      <c r="E39" s="5" t="s">
        <v>271</v>
      </c>
    </row>
    <row r="40" spans="1:5" x14ac:dyDescent="0.2">
      <c r="A40" s="77" t="s">
        <v>88</v>
      </c>
      <c r="B40" s="78">
        <v>1</v>
      </c>
      <c r="C40" s="7">
        <v>305452</v>
      </c>
      <c r="D40" s="3">
        <f t="shared" si="0"/>
        <v>3.273836805782905</v>
      </c>
      <c r="E40" s="5" t="s">
        <v>271</v>
      </c>
    </row>
    <row r="41" spans="1:5" x14ac:dyDescent="0.2">
      <c r="A41" s="77" t="s">
        <v>28</v>
      </c>
      <c r="B41" s="78">
        <v>1</v>
      </c>
      <c r="C41" s="7">
        <v>301099</v>
      </c>
      <c r="D41" s="3">
        <f t="shared" si="0"/>
        <v>3.3211667923174772</v>
      </c>
      <c r="E41" s="5" t="s">
        <v>271</v>
      </c>
    </row>
    <row r="42" spans="1:5" x14ac:dyDescent="0.2">
      <c r="A42" s="77" t="s">
        <v>60</v>
      </c>
      <c r="B42" s="78">
        <v>2</v>
      </c>
      <c r="C42" s="7">
        <v>550112</v>
      </c>
      <c r="D42" s="3">
        <f t="shared" si="0"/>
        <v>3.635623291257053</v>
      </c>
      <c r="E42" s="5" t="s">
        <v>271</v>
      </c>
    </row>
    <row r="43" spans="1:5" x14ac:dyDescent="0.2">
      <c r="A43" s="77" t="s">
        <v>53</v>
      </c>
      <c r="B43" s="78">
        <v>1</v>
      </c>
      <c r="C43" s="7">
        <v>237077</v>
      </c>
      <c r="D43" s="3">
        <f t="shared" si="0"/>
        <v>4.2180388650101026</v>
      </c>
      <c r="E43" s="5" t="s">
        <v>271</v>
      </c>
    </row>
    <row r="44" spans="1:5" x14ac:dyDescent="0.2">
      <c r="A44" s="77" t="s">
        <v>67</v>
      </c>
      <c r="B44" s="78">
        <v>1</v>
      </c>
      <c r="C44" s="7">
        <v>192820</v>
      </c>
      <c r="D44" s="3">
        <f t="shared" si="0"/>
        <v>5.186184005808526</v>
      </c>
      <c r="E44" s="71" t="s">
        <v>272</v>
      </c>
    </row>
    <row r="45" spans="1:5" x14ac:dyDescent="0.2">
      <c r="A45" s="77" t="s">
        <v>55</v>
      </c>
      <c r="B45" s="78">
        <v>1</v>
      </c>
      <c r="C45" s="7">
        <v>187300</v>
      </c>
      <c r="D45" s="3">
        <f t="shared" si="0"/>
        <v>5.3390282968499729</v>
      </c>
      <c r="E45" s="71" t="s">
        <v>272</v>
      </c>
    </row>
    <row r="46" spans="1:5" x14ac:dyDescent="0.2">
      <c r="A46" s="77" t="s">
        <v>114</v>
      </c>
      <c r="B46" s="78">
        <v>2</v>
      </c>
      <c r="C46" s="7">
        <v>373899</v>
      </c>
      <c r="D46" s="3">
        <f t="shared" si="0"/>
        <v>5.3490381092220094</v>
      </c>
      <c r="E46" s="71" t="s">
        <v>272</v>
      </c>
    </row>
    <row r="47" spans="1:5" x14ac:dyDescent="0.2">
      <c r="A47" s="77" t="s">
        <v>122</v>
      </c>
      <c r="B47" s="78">
        <v>2</v>
      </c>
      <c r="C47" s="7">
        <v>370113</v>
      </c>
      <c r="D47" s="3">
        <f t="shared" si="0"/>
        <v>5.4037550693977243</v>
      </c>
      <c r="E47" s="71" t="s">
        <v>272</v>
      </c>
    </row>
    <row r="48" spans="1:5" x14ac:dyDescent="0.2">
      <c r="A48" s="77" t="s">
        <v>90</v>
      </c>
      <c r="B48" s="78">
        <v>1</v>
      </c>
      <c r="C48" s="7">
        <v>178010</v>
      </c>
      <c r="D48" s="3">
        <f t="shared" si="0"/>
        <v>5.6176619291051066</v>
      </c>
      <c r="E48" s="71" t="s">
        <v>272</v>
      </c>
    </row>
    <row r="49" spans="1:5" x14ac:dyDescent="0.2">
      <c r="A49" s="77" t="s">
        <v>50</v>
      </c>
      <c r="B49" s="78">
        <v>2</v>
      </c>
      <c r="C49" s="7">
        <v>351036</v>
      </c>
      <c r="D49" s="3">
        <f t="shared" si="0"/>
        <v>5.6974213470983033</v>
      </c>
      <c r="E49" s="71" t="s">
        <v>272</v>
      </c>
    </row>
    <row r="50" spans="1:5" x14ac:dyDescent="0.2">
      <c r="A50" s="77" t="s">
        <v>81</v>
      </c>
      <c r="B50" s="78">
        <v>1</v>
      </c>
      <c r="C50" s="7">
        <v>175308</v>
      </c>
      <c r="D50" s="3">
        <f t="shared" si="0"/>
        <v>5.7042462409017274</v>
      </c>
      <c r="E50" s="71" t="s">
        <v>272</v>
      </c>
    </row>
    <row r="51" spans="1:5" x14ac:dyDescent="0.2">
      <c r="A51" s="77" t="s">
        <v>125</v>
      </c>
      <c r="B51" s="78">
        <v>1</v>
      </c>
      <c r="C51" s="7">
        <v>136891</v>
      </c>
      <c r="D51" s="3">
        <f t="shared" si="0"/>
        <v>7.3050821456487274</v>
      </c>
      <c r="E51" s="72">
        <v>7</v>
      </c>
    </row>
  </sheetData>
  <autoFilter ref="A3:B51" xr:uid="{00000000-0009-0000-0000-000005000000}"/>
  <sortState xmlns:xlrd2="http://schemas.microsoft.com/office/spreadsheetml/2017/richdata2" ref="A4:D51">
    <sortCondition ref="D4:D51"/>
  </sortState>
  <phoneticPr fontId="15" type="noConversion"/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Lecture publique</vt:lpstr>
      <vt:lpstr>Cinéma</vt:lpstr>
      <vt:lpstr>Patrimoine</vt:lpstr>
      <vt:lpstr>Spectacle vivant</vt:lpstr>
      <vt:lpstr>Arts visuels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Deps-doc, Ministère de la Culture</dc:creator>
  <cp:lastModifiedBy>BAUCHAT Barbara</cp:lastModifiedBy>
  <dcterms:created xsi:type="dcterms:W3CDTF">2022-11-04T10:15:50Z</dcterms:created>
  <dcterms:modified xsi:type="dcterms:W3CDTF">2025-04-24T14:25:56Z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2024-03-08T15:09:29Z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b9d17e20-7c5a-4249-a5fe-07348acc848f</vt:lpwstr>
  </property>
  <property fmtid="{D5CDD505-2E9C-101B-9397-08002B2CF9AE}" pid="8" name="MSIP_Label_37f782e2-1048-4ae6-8561-ea50d7047004_ContentBits">
    <vt:lpwstr>2</vt:lpwstr>
  </property>
</Properties>
</file>