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W:\DNTPCAD\ACTIVITE\02_Donnees\03_Qualité des données\1_Référentiels culturels\Guichet Financier Référentiel au service de la découvrabilité\Suivi des projets\Modèles\"/>
    </mc:Choice>
  </mc:AlternateContent>
  <bookViews>
    <workbookView xWindow="855" yWindow="465" windowWidth="27945" windowHeight="17535" tabRatio="500"/>
  </bookViews>
  <sheets>
    <sheet name="Budget_Projet" sheetId="1" r:id="rId1"/>
    <sheet name="8 - Fiche de complétude" sheetId="2" state="hidden" r:id="rId2"/>
    <sheet name="10 - Synthèse" sheetId="3" state="hidden" r:id="rId3"/>
    <sheet name="Compteur AAP" sheetId="4" state="hidden" r:id="rId4"/>
  </sheets>
  <externalReferences>
    <externalReference r:id="rId5"/>
  </externalReferences>
  <definedNames>
    <definedName name="_xlfn_SINGLE">NA()</definedName>
    <definedName name="_xlnm_Print_Area" localSheetId="0">NA()</definedName>
    <definedName name="_xlnm_Print_Area_0" localSheetId="0">NA()</definedName>
    <definedName name="_xlnm_Print_Area_0_0" localSheetId="0">NA()</definedName>
    <definedName name="_xlnm_Print_Area_0_0_0" localSheetId="0">NA()</definedName>
    <definedName name="_xlnm_Print_Area_0_0_0_0" localSheetId="0">Budget_Projet!$A$1:$M$47</definedName>
    <definedName name="_xlnm_Print_Area_0_0_0_0_0" localSheetId="0">Budget_Projet!$A$1:$K$47</definedName>
    <definedName name="Excel_BuiltIn_Print_Area" localSheetId="0">Budget_Projet!$A$5:$F$47</definedName>
    <definedName name="_xlnm.Print_Area" localSheetId="0">Budget_Projet!$A$1:$H$45</definedName>
  </definedName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1" l="1"/>
  <c r="H42" i="1" s="1"/>
  <c r="H30" i="1"/>
  <c r="H26" i="1"/>
  <c r="H24" i="1"/>
  <c r="H22" i="1"/>
  <c r="H20" i="1"/>
  <c r="H18" i="1"/>
  <c r="H11" i="1" s="1"/>
  <c r="H15" i="1"/>
  <c r="H12" i="1"/>
  <c r="G38" i="1"/>
  <c r="G42" i="1" s="1"/>
  <c r="G30" i="1"/>
  <c r="G26" i="1"/>
  <c r="G24" i="1"/>
  <c r="G22" i="1"/>
  <c r="G20" i="1"/>
  <c r="G18" i="1"/>
  <c r="G11" i="1" s="1"/>
  <c r="G15" i="1"/>
  <c r="G12" i="1"/>
  <c r="C38" i="1"/>
  <c r="C42" i="1" s="1"/>
  <c r="C29" i="1"/>
  <c r="C26" i="1"/>
  <c r="C20" i="1"/>
  <c r="C14" i="1"/>
  <c r="C10" i="1"/>
  <c r="F11" i="1"/>
  <c r="F12" i="1"/>
  <c r="F30" i="1"/>
  <c r="F26" i="1"/>
  <c r="F24" i="1"/>
  <c r="F22" i="1"/>
  <c r="F20" i="1"/>
  <c r="F18" i="1"/>
  <c r="F15" i="1"/>
  <c r="F38" i="1"/>
  <c r="D38" i="1"/>
  <c r="D42" i="1" s="1"/>
  <c r="D29" i="1"/>
  <c r="D26" i="1"/>
  <c r="D20" i="1"/>
  <c r="D14" i="1"/>
  <c r="D10" i="1"/>
  <c r="B42" i="1"/>
  <c r="B38" i="1"/>
  <c r="B29" i="1"/>
  <c r="B26" i="1"/>
  <c r="B20" i="1"/>
  <c r="B14" i="1"/>
  <c r="B10" i="1"/>
  <c r="F42" i="1" l="1"/>
  <c r="E6" i="3"/>
  <c r="E7" i="3"/>
  <c r="F12" i="3"/>
  <c r="F14" i="3"/>
  <c r="F17" i="3"/>
  <c r="N24" i="3"/>
  <c r="N25" i="3"/>
  <c r="N26" i="3"/>
  <c r="M27" i="3"/>
  <c r="N27" i="3"/>
  <c r="M28" i="3"/>
  <c r="N28" i="3"/>
  <c r="M29" i="3"/>
  <c r="N29" i="3"/>
  <c r="M30" i="3"/>
  <c r="N30" i="3"/>
  <c r="M31" i="3"/>
  <c r="N31" i="3"/>
  <c r="E45" i="3"/>
  <c r="L48" i="3"/>
  <c r="N18" i="2"/>
  <c r="J20" i="2"/>
  <c r="B22" i="2"/>
  <c r="B24" i="2"/>
  <c r="I24" i="2"/>
  <c r="G27" i="2"/>
  <c r="C34" i="2"/>
  <c r="K34" i="2"/>
  <c r="T34" i="2"/>
  <c r="C36" i="2"/>
  <c r="K36" i="2"/>
  <c r="T36" i="2"/>
  <c r="U36" i="2"/>
  <c r="C38" i="2"/>
  <c r="K38" i="2"/>
  <c r="T38" i="2"/>
  <c r="U38" i="2"/>
  <c r="C5" i="4"/>
  <c r="D5" i="4"/>
  <c r="E5" i="4"/>
</calcChain>
</file>

<file path=xl/sharedStrings.xml><?xml version="1.0" encoding="utf-8"?>
<sst xmlns="http://schemas.openxmlformats.org/spreadsheetml/2006/main" count="164" uniqueCount="142">
  <si>
    <t>Date :</t>
  </si>
  <si>
    <t>Remplir les cases colorées en bleu – Le budget doit être à l’équilibre et faire apparaître le montant de la subvention sollicitée</t>
  </si>
  <si>
    <t>CHARGES</t>
  </si>
  <si>
    <t>MONTANT PREVISIONNEL INITIAL</t>
  </si>
  <si>
    <t>DEPENSES REALISEES A DATE</t>
  </si>
  <si>
    <t>PRODUITS</t>
  </si>
  <si>
    <t>PRODUITS REALISES A DATE</t>
  </si>
  <si>
    <t>CHARGES DIRECTES</t>
  </si>
  <si>
    <t>RESSOURCES DIRECTES</t>
  </si>
  <si>
    <t>60 – Achats</t>
  </si>
  <si>
    <t>70 – Vente de produits finis, de marchandises, prestations de services</t>
  </si>
  <si>
    <t>Prestations de services</t>
  </si>
  <si>
    <r>
      <rPr>
        <b/>
        <sz val="9"/>
        <rFont val="Arial"/>
        <family val="2"/>
      </rPr>
      <t xml:space="preserve">74 – Subventions d’exploitation </t>
    </r>
    <r>
      <rPr>
        <b/>
        <sz val="9"/>
        <rFont val="Segoe UI"/>
        <family val="2"/>
      </rPr>
      <t>¹</t>
    </r>
  </si>
  <si>
    <t>Achats matières et fournitures</t>
  </si>
  <si>
    <t>État : préciser le(s) ministère(s), direction(s) ou service(s) déconcentrés sollicité(s)</t>
  </si>
  <si>
    <t>Autres fournitures</t>
  </si>
  <si>
    <t>61 – Services extérieurs</t>
  </si>
  <si>
    <t>Locations</t>
  </si>
  <si>
    <t xml:space="preserve">Région(s) : </t>
  </si>
  <si>
    <t>Entretien et réparation</t>
  </si>
  <si>
    <t>-</t>
  </si>
  <si>
    <t>Assurance</t>
  </si>
  <si>
    <t>Documentation</t>
  </si>
  <si>
    <t>Département(s) :</t>
  </si>
  <si>
    <t>Autres</t>
  </si>
  <si>
    <t>62 – Autres services extérieurs</t>
  </si>
  <si>
    <t>Communes(s) :</t>
  </si>
  <si>
    <t>Rémunérations intermédiaires et honoraires</t>
  </si>
  <si>
    <t>Publicité, publication</t>
  </si>
  <si>
    <t>Organismes sociaux (détailler) :</t>
  </si>
  <si>
    <t>Déplacements, missions</t>
  </si>
  <si>
    <t>Services bancaires, autres</t>
  </si>
  <si>
    <t>Fonds européens :</t>
  </si>
  <si>
    <t>63 – Impôts et taxes</t>
  </si>
  <si>
    <t>Autres établissements publics :</t>
  </si>
  <si>
    <t>Impôts et taxes sur rémunération</t>
  </si>
  <si>
    <t>Autres impôts et taxes</t>
  </si>
  <si>
    <t>64 – Charges de personnel</t>
  </si>
  <si>
    <t>Rémunération des personnels</t>
  </si>
  <si>
    <t>Aides privées</t>
  </si>
  <si>
    <t>Charges sociales</t>
  </si>
  <si>
    <t>Autres charges de personnel</t>
  </si>
  <si>
    <t>65 – Autres charges de gestion courante</t>
  </si>
  <si>
    <t>75 – Autres produits de gestion courante</t>
  </si>
  <si>
    <t>66 – Charges financières</t>
  </si>
  <si>
    <t>Dont cotisations, dons manuels ou legs</t>
  </si>
  <si>
    <t>67 – Charges exceptionnelles</t>
  </si>
  <si>
    <t>76 – Produits financiers</t>
  </si>
  <si>
    <t>68 – Dotation aux amortissements</t>
  </si>
  <si>
    <t>78 – Reprises sur amortissements et provisions</t>
  </si>
  <si>
    <t>69- Impôt sur les bénéfices, Participation des salariés</t>
  </si>
  <si>
    <t>79-  Transfert de charges</t>
  </si>
  <si>
    <t>CHARGES INDIRECTES REPARTIES AFFECTEES AU PROJET</t>
  </si>
  <si>
    <t>RESSOURCES PROPRES AFFECTEES AU PROJET</t>
  </si>
  <si>
    <t>Charges de fonctionnement</t>
  </si>
  <si>
    <t>Frais financier</t>
  </si>
  <si>
    <t>TOTAL DES CHARGES</t>
  </si>
  <si>
    <t>TOTAL DES PRODUITS</t>
  </si>
  <si>
    <t>ONGLET N° 6</t>
  </si>
  <si>
    <t>Fiche de complétude</t>
  </si>
  <si>
    <t>Raison sociale :</t>
  </si>
  <si>
    <t>Date d'entrée en relation avec le client :</t>
  </si>
  <si>
    <t xml:space="preserve">Instructeur : </t>
  </si>
  <si>
    <t>Prénom</t>
  </si>
  <si>
    <t>Date de la dernière mise à jour de la fiche :</t>
  </si>
  <si>
    <t>NOM</t>
  </si>
  <si>
    <t>Signature</t>
  </si>
  <si>
    <t>Date</t>
  </si>
  <si>
    <t>I.- Identification du porteur de projet</t>
  </si>
  <si>
    <t>Nom de la société :</t>
  </si>
  <si>
    <t>Nom de l’opérateur culturel partenarire :</t>
  </si>
  <si>
    <t>Forme juridique :</t>
  </si>
  <si>
    <t>II.- Identification des dirigeants, des actionnaires et des bénéficiaires effectifs de l'entreprise</t>
  </si>
  <si>
    <t>a)</t>
  </si>
  <si>
    <t>Identification des dirigeants de la société :</t>
  </si>
  <si>
    <t>Fonction :</t>
  </si>
  <si>
    <t>Source d'information :</t>
  </si>
  <si>
    <t xml:space="preserve">b) </t>
  </si>
  <si>
    <t>Identification du partenaire culturel :</t>
  </si>
  <si>
    <t>III.- Fiche de conformité</t>
  </si>
  <si>
    <r>
      <rPr>
        <sz val="10"/>
        <rFont val="Arial"/>
        <family val="2"/>
      </rPr>
      <t xml:space="preserve">Le dossier est complet et comprends les pièces suivantes </t>
    </r>
    <r>
      <rPr>
        <sz val="11"/>
        <color indexed="10"/>
        <rFont val="Calibri"/>
        <family val="2"/>
      </rPr>
      <t>:</t>
    </r>
  </si>
  <si>
    <t>Pour les SARL et SAS :</t>
  </si>
  <si>
    <t>Association :</t>
  </si>
  <si>
    <t>- Siret</t>
  </si>
  <si>
    <t>- Dossier Cerfa</t>
  </si>
  <si>
    <t>- Original du K-Bis daté de mois de 3 mois ;</t>
  </si>
  <si>
    <t>- Statuts mis à jour</t>
  </si>
  <si>
    <t xml:space="preserve">- Statuts mis à jour </t>
  </si>
  <si>
    <t>- Composition du conseil d'administration</t>
  </si>
  <si>
    <t>- Effectifs et niveau de rémunération</t>
  </si>
  <si>
    <t>- Copie du récépissé de déclaration à la Préfecture ou la parution au Journal officiel</t>
  </si>
  <si>
    <t xml:space="preserve">- Composition du bureau et du conseil d'administration de la société </t>
  </si>
  <si>
    <t>- Relevé d'identité bancaire ou relevé d'identité postal</t>
  </si>
  <si>
    <t>- Répartition des parts sociales de la société</t>
  </si>
  <si>
    <t>- RIB ou relevé d'identité postal</t>
  </si>
  <si>
    <t>- Délégation de signature, le cas échéant</t>
  </si>
  <si>
    <t xml:space="preserve">Visa de l'instrcuteur </t>
  </si>
  <si>
    <t>Synthèse de la proposition</t>
  </si>
  <si>
    <t>XXX</t>
  </si>
  <si>
    <t>Numéro de dossier MCC :</t>
  </si>
  <si>
    <t>Date réception MCC :</t>
  </si>
  <si>
    <t>Date d'instruction MCC :</t>
  </si>
  <si>
    <t xml:space="preserve">I. - Présentation de la société </t>
  </si>
  <si>
    <t>Nom commercial :</t>
  </si>
  <si>
    <t>Ville :</t>
  </si>
  <si>
    <t>Montant du CA du dernier exerice clos :</t>
  </si>
  <si>
    <t>K€</t>
  </si>
  <si>
    <t xml:space="preserve">Catégorie de CA : </t>
  </si>
  <si>
    <t>II. - Présentation de l’opérateur culturel partenaire</t>
  </si>
  <si>
    <t>III. - Respect des critères d'éligibilité</t>
  </si>
  <si>
    <t>O</t>
  </si>
  <si>
    <t>N</t>
  </si>
  <si>
    <t>V. - Conclusion</t>
  </si>
  <si>
    <t>VI. - Avis de l’instructeur</t>
  </si>
  <si>
    <t xml:space="preserve">Montant de la demande : </t>
  </si>
  <si>
    <t>- Avis Instructeur :</t>
  </si>
  <si>
    <t>Date de l'avis  :</t>
  </si>
  <si>
    <t>Nature de la réserve :</t>
  </si>
  <si>
    <t xml:space="preserve">- </t>
  </si>
  <si>
    <t xml:space="preserve">Pour  l'octroi d'un subvention d'un montant de </t>
  </si>
  <si>
    <t xml:space="preserve">K€  </t>
  </si>
  <si>
    <t>Nbre de dossier</t>
  </si>
  <si>
    <t>N° de dossier MCC</t>
  </si>
  <si>
    <t>Date de réception MCC</t>
  </si>
  <si>
    <t>Raison sociale de la société</t>
  </si>
  <si>
    <t>Critères d'éligibilité</t>
  </si>
  <si>
    <t>Demande de financement</t>
  </si>
  <si>
    <t>Proposition Instructeur</t>
  </si>
  <si>
    <t>Décision du Comité d'experts / jury</t>
  </si>
  <si>
    <t>Montant (K€)</t>
  </si>
  <si>
    <t>DGPAT</t>
  </si>
  <si>
    <t>DGCA</t>
  </si>
  <si>
    <t>DGMIC</t>
  </si>
  <si>
    <t>SG</t>
  </si>
  <si>
    <t>PQ1</t>
  </si>
  <si>
    <t>PQ2</t>
  </si>
  <si>
    <t>PQ3</t>
  </si>
  <si>
    <t>Nom du projet :</t>
  </si>
  <si>
    <t xml:space="preserve">Structure porteuse : </t>
  </si>
  <si>
    <t>Guichet Référentiels</t>
  </si>
  <si>
    <t>MONTANT PREVISIONNEL AJUSTE</t>
  </si>
  <si>
    <r>
      <rPr>
        <sz val="10"/>
        <color rgb="FF00B050"/>
        <rFont val="Arial"/>
        <family val="2"/>
      </rPr>
      <t xml:space="preserve">Merci de ne pas modifier la mise en forme de ce document (typographie, corps, saut de page, etc.) </t>
    </r>
    <r>
      <rPr>
        <sz val="12"/>
        <color rgb="FF00B050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GUICHET « REFERENTIELS DE LA CULTURE ET DECOUVRABILITE DES CONTENUS »
</t>
    </r>
    <r>
      <rPr>
        <sz val="12"/>
        <color rgb="FF00B050"/>
        <rFont val="Arial"/>
        <family val="2"/>
      </rPr>
      <t xml:space="preserve">
</t>
    </r>
    <r>
      <rPr>
        <b/>
        <sz val="12"/>
        <color theme="1"/>
        <rFont val="Arial"/>
        <family val="2"/>
      </rPr>
      <t>Budget total du projet actualisé et état des dépenses et recettes à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</si>
</sst>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[$€-40C];[Red]\-#,##0\ [$€-40C]"/>
    <numFmt numFmtId="165" formatCode="dd/mm/yy;@"/>
  </numFmts>
  <fonts count="31" x14ac:knownFonts="1">
    <font>
      <sz val="10"/>
      <name val="Arial"/>
      <family val="2"/>
    </font>
    <font>
      <sz val="11"/>
      <name val="Arial"/>
      <family val="2"/>
    </font>
    <font>
      <b/>
      <sz val="11"/>
      <color indexed="23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9"/>
      <name val="Segoe UI"/>
      <family val="2"/>
    </font>
    <font>
      <b/>
      <sz val="10"/>
      <color indexed="55"/>
      <name val="Arial"/>
      <family val="2"/>
    </font>
    <font>
      <b/>
      <sz val="13"/>
      <color indexed="8"/>
      <name val="Arial"/>
      <family val="2"/>
    </font>
    <font>
      <sz val="10.5"/>
      <color indexed="8"/>
      <name val="Arial"/>
      <family val="2"/>
    </font>
    <font>
      <b/>
      <sz val="10.5"/>
      <color indexed="8"/>
      <name val="Arial"/>
      <family val="2"/>
    </font>
    <font>
      <b/>
      <i/>
      <sz val="10"/>
      <color indexed="8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i/>
      <sz val="10.5"/>
      <color indexed="8"/>
      <name val="Arial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sz val="11"/>
      <color rgb="FF0070C0"/>
      <name val="Calibri"/>
      <family val="2"/>
    </font>
    <font>
      <sz val="10"/>
      <color rgb="FF00B05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24"/>
        <bgColor indexed="55"/>
      </patternFill>
    </fill>
    <fill>
      <patternFill patternType="solid">
        <fgColor indexed="43"/>
        <bgColor indexed="13"/>
      </patternFill>
    </fill>
    <fill>
      <patternFill patternType="solid">
        <fgColor indexed="57"/>
        <bgColor indexed="21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3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/>
    <xf numFmtId="164" fontId="8" fillId="3" borderId="2" xfId="0" applyNumberFormat="1" applyFont="1" applyFill="1" applyBorder="1"/>
    <xf numFmtId="0" fontId="7" fillId="3" borderId="3" xfId="0" applyFont="1" applyFill="1" applyBorder="1" applyAlignment="1">
      <alignment horizontal="left" vertical="center" wrapText="1"/>
    </xf>
    <xf numFmtId="164" fontId="8" fillId="4" borderId="1" xfId="0" applyNumberFormat="1" applyFont="1" applyFill="1" applyBorder="1"/>
    <xf numFmtId="0" fontId="8" fillId="0" borderId="1" xfId="0" applyFont="1" applyBorder="1" applyAlignment="1">
      <alignment horizontal="left" vertical="center" wrapText="1"/>
    </xf>
    <xf numFmtId="164" fontId="8" fillId="4" borderId="2" xfId="0" applyNumberFormat="1" applyFont="1" applyFill="1" applyBorder="1"/>
    <xf numFmtId="0" fontId="9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8" fillId="4" borderId="2" xfId="0" applyFont="1" applyFill="1" applyBorder="1"/>
    <xf numFmtId="0" fontId="7" fillId="0" borderId="3" xfId="0" applyFont="1" applyBorder="1"/>
    <xf numFmtId="164" fontId="8" fillId="4" borderId="1" xfId="0" applyNumberFormat="1" applyFont="1" applyFill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/>
    <xf numFmtId="164" fontId="8" fillId="4" borderId="2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left" vertic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/>
    <xf numFmtId="164" fontId="8" fillId="4" borderId="2" xfId="0" applyNumberFormat="1" applyFont="1" applyFill="1" applyBorder="1" applyAlignment="1"/>
    <xf numFmtId="164" fontId="8" fillId="4" borderId="1" xfId="0" applyNumberFormat="1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164" fontId="7" fillId="5" borderId="2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0" fillId="7" borderId="5" xfId="0" applyFill="1" applyBorder="1"/>
    <xf numFmtId="0" fontId="0" fillId="7" borderId="0" xfId="0" applyFill="1" applyBorder="1"/>
    <xf numFmtId="0" fontId="0" fillId="7" borderId="6" xfId="0" applyFill="1" applyBorder="1"/>
    <xf numFmtId="0" fontId="13" fillId="7" borderId="7" xfId="0" applyFont="1" applyFill="1" applyBorder="1"/>
    <xf numFmtId="0" fontId="13" fillId="7" borderId="8" xfId="0" applyFont="1" applyFill="1" applyBorder="1"/>
    <xf numFmtId="0" fontId="13" fillId="7" borderId="5" xfId="0" applyFont="1" applyFill="1" applyBorder="1"/>
    <xf numFmtId="0" fontId="13" fillId="7" borderId="0" xfId="0" applyFont="1" applyFill="1" applyBorder="1"/>
    <xf numFmtId="0" fontId="13" fillId="7" borderId="6" xfId="0" applyFont="1" applyFill="1" applyBorder="1"/>
    <xf numFmtId="0" fontId="14" fillId="7" borderId="0" xfId="0" applyFont="1" applyFill="1" applyBorder="1"/>
    <xf numFmtId="0" fontId="14" fillId="7" borderId="6" xfId="0" applyFont="1" applyFill="1" applyBorder="1"/>
    <xf numFmtId="49" fontId="13" fillId="7" borderId="0" xfId="0" applyNumberFormat="1" applyFont="1" applyFill="1" applyBorder="1" applyAlignment="1"/>
    <xf numFmtId="0" fontId="13" fillId="7" borderId="0" xfId="0" applyFont="1" applyFill="1" applyBorder="1" applyAlignment="1">
      <alignment horizontal="right"/>
    </xf>
    <xf numFmtId="0" fontId="13" fillId="7" borderId="14" xfId="0" applyFont="1" applyFill="1" applyBorder="1"/>
    <xf numFmtId="0" fontId="13" fillId="7" borderId="15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16" xfId="0" applyFill="1" applyBorder="1"/>
    <xf numFmtId="0" fontId="14" fillId="8" borderId="17" xfId="0" applyFont="1" applyFill="1" applyBorder="1"/>
    <xf numFmtId="0" fontId="13" fillId="8" borderId="18" xfId="0" applyFont="1" applyFill="1" applyBorder="1"/>
    <xf numFmtId="0" fontId="13" fillId="8" borderId="19" xfId="0" applyFont="1" applyFill="1" applyBorder="1"/>
    <xf numFmtId="0" fontId="13" fillId="7" borderId="16" xfId="0" applyFont="1" applyFill="1" applyBorder="1"/>
    <xf numFmtId="0" fontId="16" fillId="7" borderId="5" xfId="0" applyFont="1" applyFill="1" applyBorder="1"/>
    <xf numFmtId="0" fontId="13" fillId="7" borderId="0" xfId="0" applyFont="1" applyFill="1" applyBorder="1" applyAlignment="1">
      <alignment vertical="top"/>
    </xf>
    <xf numFmtId="0" fontId="17" fillId="7" borderId="5" xfId="0" applyFont="1" applyFill="1" applyBorder="1"/>
    <xf numFmtId="0" fontId="17" fillId="7" borderId="0" xfId="0" applyFont="1" applyFill="1" applyBorder="1"/>
    <xf numFmtId="0" fontId="17" fillId="7" borderId="6" xfId="0" applyFont="1" applyFill="1" applyBorder="1"/>
    <xf numFmtId="49" fontId="13" fillId="7" borderId="5" xfId="0" applyNumberFormat="1" applyFont="1" applyFill="1" applyBorder="1"/>
    <xf numFmtId="0" fontId="16" fillId="7" borderId="0" xfId="0" applyFont="1" applyFill="1" applyBorder="1"/>
    <xf numFmtId="0" fontId="13" fillId="7" borderId="0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left"/>
    </xf>
    <xf numFmtId="0" fontId="18" fillId="7" borderId="5" xfId="0" applyFont="1" applyFill="1" applyBorder="1"/>
    <xf numFmtId="0" fontId="14" fillId="7" borderId="5" xfId="0" applyFont="1" applyFill="1" applyBorder="1"/>
    <xf numFmtId="49" fontId="13" fillId="7" borderId="5" xfId="0" applyNumberFormat="1" applyFont="1" applyFill="1" applyBorder="1" applyAlignment="1"/>
    <xf numFmtId="0" fontId="13" fillId="7" borderId="0" xfId="0" applyFont="1" applyFill="1" applyBorder="1" applyAlignment="1">
      <alignment horizontal="center"/>
    </xf>
    <xf numFmtId="0" fontId="13" fillId="7" borderId="6" xfId="0" applyFont="1" applyFill="1" applyBorder="1" applyAlignment="1"/>
    <xf numFmtId="0" fontId="14" fillId="8" borderId="23" xfId="0" applyFont="1" applyFill="1" applyBorder="1"/>
    <xf numFmtId="0" fontId="14" fillId="8" borderId="24" xfId="0" applyFont="1" applyFill="1" applyBorder="1"/>
    <xf numFmtId="0" fontId="0" fillId="8" borderId="24" xfId="0" applyFill="1" applyBorder="1"/>
    <xf numFmtId="0" fontId="0" fillId="8" borderId="25" xfId="0" applyFill="1" applyBorder="1"/>
    <xf numFmtId="0" fontId="0" fillId="7" borderId="26" xfId="0" applyFill="1" applyBorder="1"/>
    <xf numFmtId="0" fontId="0" fillId="7" borderId="27" xfId="0" applyFill="1" applyBorder="1"/>
    <xf numFmtId="0" fontId="0" fillId="9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2" fillId="7" borderId="0" xfId="0" applyFont="1" applyFill="1" applyBorder="1"/>
    <xf numFmtId="0" fontId="0" fillId="7" borderId="0" xfId="0" applyFont="1" applyFill="1"/>
    <xf numFmtId="0" fontId="0" fillId="7" borderId="0" xfId="0" applyFill="1"/>
    <xf numFmtId="0" fontId="20" fillId="7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0" fillId="7" borderId="28" xfId="0" applyFill="1" applyBorder="1"/>
    <xf numFmtId="0" fontId="0" fillId="7" borderId="29" xfId="0" applyFill="1" applyBorder="1"/>
    <xf numFmtId="0" fontId="0" fillId="7" borderId="30" xfId="0" applyFill="1" applyBorder="1"/>
    <xf numFmtId="0" fontId="8" fillId="7" borderId="0" xfId="0" applyFont="1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31" xfId="0" applyFill="1" applyBorder="1"/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49" fontId="20" fillId="7" borderId="5" xfId="0" applyNumberFormat="1" applyFont="1" applyFill="1" applyBorder="1" applyAlignment="1">
      <alignment vertical="center"/>
    </xf>
    <xf numFmtId="49" fontId="3" fillId="7" borderId="0" xfId="0" applyNumberFormat="1" applyFont="1" applyFill="1" applyBorder="1" applyAlignment="1">
      <alignment horizontal="center" vertical="center"/>
    </xf>
    <xf numFmtId="0" fontId="21" fillId="7" borderId="10" xfId="0" applyNumberFormat="1" applyFont="1" applyFill="1" applyBorder="1" applyAlignment="1">
      <alignment horizontal="center"/>
    </xf>
    <xf numFmtId="0" fontId="20" fillId="7" borderId="0" xfId="0" applyFont="1" applyFill="1" applyBorder="1" applyAlignment="1">
      <alignment horizontal="right"/>
    </xf>
    <xf numFmtId="49" fontId="21" fillId="7" borderId="0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 vertical="center"/>
    </xf>
    <xf numFmtId="165" fontId="21" fillId="7" borderId="10" xfId="0" applyNumberFormat="1" applyFont="1" applyFill="1" applyBorder="1" applyAlignment="1">
      <alignment horizontal="center"/>
    </xf>
    <xf numFmtId="49" fontId="20" fillId="7" borderId="0" xfId="0" applyNumberFormat="1" applyFont="1" applyFill="1" applyBorder="1" applyAlignment="1">
      <alignment vertical="center" wrapText="1"/>
    </xf>
    <xf numFmtId="0" fontId="20" fillId="7" borderId="0" xfId="0" applyFont="1" applyFill="1" applyBorder="1"/>
    <xf numFmtId="0" fontId="21" fillId="7" borderId="0" xfId="0" applyFont="1" applyFill="1" applyBorder="1" applyAlignment="1">
      <alignment horizontal="center"/>
    </xf>
    <xf numFmtId="0" fontId="20" fillId="7" borderId="0" xfId="0" applyFont="1" applyFill="1" applyBorder="1" applyAlignment="1"/>
    <xf numFmtId="1" fontId="21" fillId="7" borderId="0" xfId="0" applyNumberFormat="1" applyFont="1" applyFill="1" applyBorder="1" applyAlignment="1">
      <alignment horizontal="center"/>
    </xf>
    <xf numFmtId="49" fontId="20" fillId="7" borderId="0" xfId="0" applyNumberFormat="1" applyFont="1" applyFill="1" applyBorder="1" applyAlignment="1">
      <alignment vertical="center"/>
    </xf>
    <xf numFmtId="49" fontId="20" fillId="7" borderId="5" xfId="0" applyNumberFormat="1" applyFont="1" applyFill="1" applyBorder="1" applyAlignment="1">
      <alignment horizontal="left" vertical="center"/>
    </xf>
    <xf numFmtId="165" fontId="21" fillId="9" borderId="10" xfId="0" applyNumberFormat="1" applyFont="1" applyFill="1" applyBorder="1" applyAlignment="1"/>
    <xf numFmtId="0" fontId="0" fillId="7" borderId="22" xfId="0" applyFill="1" applyBorder="1" applyAlignment="1"/>
    <xf numFmtId="1" fontId="23" fillId="7" borderId="0" xfId="0" applyNumberFormat="1" applyFont="1" applyFill="1" applyBorder="1" applyAlignment="1">
      <alignment horizontal="center"/>
    </xf>
    <xf numFmtId="49" fontId="20" fillId="7" borderId="0" xfId="0" applyNumberFormat="1" applyFont="1" applyFill="1" applyBorder="1" applyAlignment="1">
      <alignment horizontal="left" vertical="center"/>
    </xf>
    <xf numFmtId="49" fontId="3" fillId="7" borderId="0" xfId="0" applyNumberFormat="1" applyFont="1" applyFill="1" applyBorder="1" applyAlignment="1">
      <alignment vertical="center"/>
    </xf>
    <xf numFmtId="49" fontId="3" fillId="7" borderId="6" xfId="0" applyNumberFormat="1" applyFont="1" applyFill="1" applyBorder="1" applyAlignment="1">
      <alignment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65" fontId="23" fillId="7" borderId="6" xfId="0" applyNumberFormat="1" applyFont="1" applyFill="1" applyBorder="1" applyAlignment="1"/>
    <xf numFmtId="1" fontId="23" fillId="7" borderId="0" xfId="0" applyNumberFormat="1" applyFont="1" applyFill="1" applyBorder="1" applyAlignment="1"/>
    <xf numFmtId="1" fontId="21" fillId="7" borderId="10" xfId="0" applyNumberFormat="1" applyFont="1" applyFill="1" applyBorder="1" applyAlignment="1">
      <alignment horizontal="right"/>
    </xf>
    <xf numFmtId="1" fontId="5" fillId="7" borderId="0" xfId="0" applyNumberFormat="1" applyFont="1" applyFill="1" applyBorder="1" applyAlignment="1">
      <alignment horizontal="left"/>
    </xf>
    <xf numFmtId="0" fontId="21" fillId="9" borderId="34" xfId="0" applyFont="1" applyFill="1" applyBorder="1" applyAlignment="1">
      <alignment horizontal="center"/>
    </xf>
    <xf numFmtId="0" fontId="21" fillId="9" borderId="35" xfId="0" applyFont="1" applyFill="1" applyBorder="1" applyAlignment="1">
      <alignment horizontal="center"/>
    </xf>
    <xf numFmtId="0" fontId="21" fillId="9" borderId="36" xfId="0" applyFont="1" applyFill="1" applyBorder="1" applyAlignment="1">
      <alignment horizontal="center"/>
    </xf>
    <xf numFmtId="0" fontId="24" fillId="11" borderId="17" xfId="0" applyFont="1" applyFill="1" applyBorder="1"/>
    <xf numFmtId="0" fontId="23" fillId="11" borderId="18" xfId="0" applyFont="1" applyFill="1" applyBorder="1"/>
    <xf numFmtId="0" fontId="5" fillId="11" borderId="18" xfId="0" applyFont="1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49" fontId="0" fillId="12" borderId="0" xfId="0" applyNumberFormat="1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0" fontId="25" fillId="7" borderId="10" xfId="0" applyFont="1" applyFill="1" applyBorder="1" applyAlignment="1">
      <alignment horizontal="center"/>
    </xf>
    <xf numFmtId="0" fontId="8" fillId="7" borderId="12" xfId="0" applyNumberFormat="1" applyFont="1" applyFill="1" applyBorder="1" applyAlignment="1">
      <alignment horizontal="center"/>
    </xf>
    <xf numFmtId="0" fontId="0" fillId="12" borderId="5" xfId="0" applyFill="1" applyBorder="1"/>
    <xf numFmtId="0" fontId="0" fillId="12" borderId="0" xfId="0" applyFill="1" applyBorder="1"/>
    <xf numFmtId="1" fontId="25" fillId="7" borderId="10" xfId="0" applyNumberFormat="1" applyFont="1" applyFill="1" applyBorder="1" applyAlignment="1">
      <alignment horizontal="left"/>
    </xf>
    <xf numFmtId="1" fontId="8" fillId="7" borderId="12" xfId="0" applyNumberFormat="1" applyFont="1" applyFill="1" applyBorder="1" applyAlignment="1">
      <alignment horizontal="left"/>
    </xf>
    <xf numFmtId="0" fontId="25" fillId="7" borderId="10" xfId="0" applyNumberFormat="1" applyFont="1" applyFill="1" applyBorder="1" applyAlignment="1">
      <alignment horizontal="left"/>
    </xf>
    <xf numFmtId="0" fontId="8" fillId="7" borderId="12" xfId="0" applyNumberFormat="1" applyFont="1" applyFill="1" applyBorder="1" applyAlignment="1">
      <alignment horizontal="left"/>
    </xf>
    <xf numFmtId="1" fontId="25" fillId="7" borderId="10" xfId="0" applyNumberFormat="1" applyFont="1" applyFill="1" applyBorder="1" applyAlignment="1">
      <alignment horizontal="center"/>
    </xf>
    <xf numFmtId="1" fontId="8" fillId="7" borderId="12" xfId="0" applyNumberFormat="1" applyFont="1" applyFill="1" applyBorder="1" applyAlignment="1">
      <alignment horizontal="center"/>
    </xf>
    <xf numFmtId="3" fontId="0" fillId="12" borderId="0" xfId="0" applyNumberFormat="1" applyFill="1" applyBorder="1"/>
    <xf numFmtId="0" fontId="0" fillId="12" borderId="0" xfId="0" applyFill="1" applyBorder="1" applyAlignment="1">
      <alignment horizontal="right" wrapText="1"/>
    </xf>
    <xf numFmtId="1" fontId="0" fillId="12" borderId="10" xfId="0" applyNumberForma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0" fontId="25" fillId="7" borderId="10" xfId="0" applyNumberFormat="1" applyFont="1" applyFill="1" applyBorder="1" applyAlignment="1">
      <alignment horizontal="center"/>
    </xf>
    <xf numFmtId="49" fontId="8" fillId="7" borderId="12" xfId="0" applyNumberFormat="1" applyFont="1" applyFill="1" applyBorder="1" applyAlignment="1">
      <alignment horizontal="center"/>
    </xf>
    <xf numFmtId="0" fontId="0" fillId="7" borderId="5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0" xfId="0" applyFill="1" applyBorder="1" applyAlignment="1">
      <alignment horizontal="center" vertical="center"/>
    </xf>
    <xf numFmtId="0" fontId="21" fillId="7" borderId="10" xfId="0" applyNumberFormat="1" applyFont="1" applyFill="1" applyBorder="1"/>
    <xf numFmtId="1" fontId="0" fillId="7" borderId="0" xfId="0" applyNumberFormat="1" applyFill="1" applyBorder="1" applyAlignment="1">
      <alignment vertical="center"/>
    </xf>
    <xf numFmtId="1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3" fontId="0" fillId="7" borderId="0" xfId="0" applyNumberFormat="1" applyFill="1" applyBorder="1" applyAlignment="1">
      <alignment horizontal="right" vertical="center"/>
    </xf>
    <xf numFmtId="0" fontId="0" fillId="7" borderId="0" xfId="0" applyFill="1" applyBorder="1" applyAlignment="1">
      <alignment horizontal="right" vertical="center"/>
    </xf>
    <xf numFmtId="0" fontId="0" fillId="7" borderId="6" xfId="0" applyFill="1" applyBorder="1" applyAlignment="1">
      <alignment horizontal="center" vertical="center"/>
    </xf>
    <xf numFmtId="49" fontId="0" fillId="7" borderId="5" xfId="0" applyNumberFormat="1" applyFont="1" applyFill="1" applyBorder="1"/>
    <xf numFmtId="0" fontId="21" fillId="9" borderId="38" xfId="0" applyFont="1" applyFill="1" applyBorder="1" applyAlignment="1">
      <alignment horizontal="center"/>
    </xf>
    <xf numFmtId="0" fontId="20" fillId="7" borderId="22" xfId="0" applyFont="1" applyFill="1" applyBorder="1" applyAlignment="1">
      <alignment horizontal="center" vertical="top"/>
    </xf>
    <xf numFmtId="0" fontId="21" fillId="7" borderId="0" xfId="0" applyFont="1" applyFill="1" applyBorder="1" applyAlignment="1"/>
    <xf numFmtId="49" fontId="0" fillId="7" borderId="39" xfId="0" applyNumberFormat="1" applyFont="1" applyFill="1" applyBorder="1"/>
    <xf numFmtId="0" fontId="0" fillId="7" borderId="40" xfId="0" applyFill="1" applyBorder="1"/>
    <xf numFmtId="14" fontId="0" fillId="7" borderId="40" xfId="0" applyNumberFormat="1" applyFill="1" applyBorder="1" applyAlignment="1">
      <alignment horizontal="left"/>
    </xf>
    <xf numFmtId="14" fontId="0" fillId="7" borderId="40" xfId="0" applyNumberFormat="1" applyFill="1" applyBorder="1" applyAlignment="1">
      <alignment horizontal="center"/>
    </xf>
    <xf numFmtId="14" fontId="0" fillId="7" borderId="41" xfId="0" applyNumberFormat="1" applyFill="1" applyBorder="1" applyAlignment="1">
      <alignment horizontal="center"/>
    </xf>
    <xf numFmtId="49" fontId="0" fillId="9" borderId="5" xfId="0" applyNumberFormat="1" applyFont="1" applyFill="1" applyBorder="1" applyAlignment="1"/>
    <xf numFmtId="49" fontId="0" fillId="9" borderId="0" xfId="0" applyNumberFormat="1" applyFill="1" applyBorder="1" applyAlignment="1"/>
    <xf numFmtId="49" fontId="0" fillId="9" borderId="6" xfId="0" applyNumberFormat="1" applyFill="1" applyBorder="1" applyAlignment="1"/>
    <xf numFmtId="49" fontId="0" fillId="9" borderId="42" xfId="0" applyNumberFormat="1" applyFont="1" applyFill="1" applyBorder="1" applyAlignment="1"/>
    <xf numFmtId="49" fontId="0" fillId="9" borderId="43" xfId="0" applyNumberFormat="1" applyFill="1" applyBorder="1" applyAlignment="1"/>
    <xf numFmtId="49" fontId="0" fillId="9" borderId="44" xfId="0" applyNumberFormat="1" applyFill="1" applyBorder="1" applyAlignment="1"/>
    <xf numFmtId="14" fontId="0" fillId="7" borderId="0" xfId="0" applyNumberFormat="1" applyFill="1" applyBorder="1" applyAlignment="1">
      <alignment horizontal="left"/>
    </xf>
    <xf numFmtId="14" fontId="0" fillId="7" borderId="0" xfId="0" applyNumberFormat="1" applyFill="1" applyBorder="1" applyAlignment="1">
      <alignment horizontal="center"/>
    </xf>
    <xf numFmtId="14" fontId="0" fillId="7" borderId="6" xfId="0" applyNumberFormat="1" applyFill="1" applyBorder="1" applyAlignment="1">
      <alignment horizontal="center"/>
    </xf>
    <xf numFmtId="3" fontId="21" fillId="9" borderId="10" xfId="0" applyNumberFormat="1" applyFont="1" applyFill="1" applyBorder="1" applyAlignment="1">
      <alignment horizontal="center"/>
    </xf>
    <xf numFmtId="0" fontId="0" fillId="7" borderId="0" xfId="0" applyFill="1" applyBorder="1" applyAlignment="1"/>
    <xf numFmtId="14" fontId="20" fillId="7" borderId="0" xfId="0" applyNumberFormat="1" applyFont="1" applyFill="1" applyBorder="1" applyAlignment="1"/>
    <xf numFmtId="14" fontId="20" fillId="7" borderId="6" xfId="0" applyNumberFormat="1" applyFont="1" applyFill="1" applyBorder="1" applyAlignment="1"/>
    <xf numFmtId="0" fontId="24" fillId="7" borderId="0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center" vertical="center" textRotation="90" wrapText="1"/>
    </xf>
    <xf numFmtId="0" fontId="1" fillId="8" borderId="50" xfId="0" applyFont="1" applyFill="1" applyBorder="1" applyAlignment="1">
      <alignment horizontal="center" vertical="center" textRotation="90" wrapText="1"/>
    </xf>
    <xf numFmtId="0" fontId="1" fillId="8" borderId="51" xfId="0" applyFont="1" applyFill="1" applyBorder="1" applyAlignment="1">
      <alignment horizontal="center" vertical="center" textRotation="90" wrapText="1"/>
    </xf>
    <xf numFmtId="0" fontId="1" fillId="8" borderId="52" xfId="0" applyFont="1" applyFill="1" applyBorder="1" applyAlignment="1">
      <alignment horizontal="center" vertical="center" textRotation="90" wrapText="1"/>
    </xf>
    <xf numFmtId="0" fontId="1" fillId="7" borderId="0" xfId="0" applyFont="1" applyFill="1" applyBorder="1" applyAlignment="1">
      <alignment horizontal="center" vertical="center" textRotation="90" wrapText="1"/>
    </xf>
    <xf numFmtId="0" fontId="1" fillId="8" borderId="53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8" borderId="55" xfId="0" applyFont="1" applyFill="1" applyBorder="1" applyAlignment="1">
      <alignment vertical="center" textRotation="90"/>
    </xf>
    <xf numFmtId="0" fontId="1" fillId="8" borderId="56" xfId="0" applyFont="1" applyFill="1" applyBorder="1" applyAlignment="1">
      <alignment vertical="center" textRotation="90"/>
    </xf>
    <xf numFmtId="0" fontId="1" fillId="8" borderId="57" xfId="0" applyFont="1" applyFill="1" applyBorder="1" applyAlignment="1">
      <alignment vertical="center" textRotation="90"/>
    </xf>
    <xf numFmtId="0" fontId="0" fillId="0" borderId="58" xfId="0" applyBorder="1"/>
    <xf numFmtId="0" fontId="0" fillId="13" borderId="59" xfId="0" applyNumberFormat="1" applyFill="1" applyBorder="1" applyAlignment="1">
      <alignment horizontal="center"/>
    </xf>
    <xf numFmtId="0" fontId="0" fillId="13" borderId="9" xfId="0" applyNumberFormat="1" applyFill="1" applyBorder="1" applyAlignment="1">
      <alignment horizontal="center"/>
    </xf>
    <xf numFmtId="0" fontId="0" fillId="13" borderId="58" xfId="0" applyFill="1" applyBorder="1" applyAlignment="1">
      <alignment horizontal="center"/>
    </xf>
    <xf numFmtId="1" fontId="0" fillId="13" borderId="59" xfId="0" applyNumberFormat="1" applyFill="1" applyBorder="1" applyAlignment="1">
      <alignment horizontal="center"/>
    </xf>
    <xf numFmtId="3" fontId="0" fillId="13" borderId="60" xfId="0" applyNumberFormat="1" applyFill="1" applyBorder="1" applyAlignment="1">
      <alignment horizontal="center"/>
    </xf>
    <xf numFmtId="0" fontId="0" fillId="13" borderId="61" xfId="0" applyFill="1" applyBorder="1" applyAlignment="1">
      <alignment horizontal="center"/>
    </xf>
    <xf numFmtId="0" fontId="0" fillId="13" borderId="62" xfId="0" applyFill="1" applyBorder="1" applyAlignment="1">
      <alignment horizontal="center"/>
    </xf>
    <xf numFmtId="0" fontId="0" fillId="9" borderId="63" xfId="0" applyFill="1" applyBorder="1" applyAlignment="1">
      <alignment horizontal="center"/>
    </xf>
    <xf numFmtId="0" fontId="0" fillId="0" borderId="21" xfId="0" applyBorder="1"/>
    <xf numFmtId="0" fontId="0" fillId="0" borderId="10" xfId="0" applyBorder="1"/>
    <xf numFmtId="0" fontId="0" fillId="0" borderId="12" xfId="0" applyBorder="1"/>
    <xf numFmtId="0" fontId="0" fillId="0" borderId="64" xfId="0" applyBorder="1"/>
    <xf numFmtId="0" fontId="0" fillId="0" borderId="38" xfId="0" applyBorder="1"/>
    <xf numFmtId="0" fontId="0" fillId="0" borderId="35" xfId="0" applyBorder="1"/>
    <xf numFmtId="0" fontId="0" fillId="0" borderId="0" xfId="0" applyBorder="1"/>
    <xf numFmtId="0" fontId="0" fillId="0" borderId="54" xfId="0" applyBorder="1"/>
    <xf numFmtId="0" fontId="0" fillId="0" borderId="65" xfId="0" applyBorder="1"/>
    <xf numFmtId="0" fontId="0" fillId="0" borderId="13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0" fillId="7" borderId="0" xfId="0" applyFont="1" applyFill="1" applyBorder="1" applyAlignment="1">
      <alignment horizontal="left" vertical="center"/>
    </xf>
    <xf numFmtId="0" fontId="0" fillId="9" borderId="10" xfId="0" applyFill="1" applyBorder="1" applyAlignment="1">
      <alignment horizontal="center"/>
    </xf>
    <xf numFmtId="0" fontId="13" fillId="7" borderId="0" xfId="0" applyFont="1" applyFill="1" applyBorder="1" applyAlignment="1">
      <alignment horizontal="right"/>
    </xf>
    <xf numFmtId="0" fontId="13" fillId="7" borderId="10" xfId="0" applyFont="1" applyFill="1" applyBorder="1" applyAlignment="1">
      <alignment horizontal="left"/>
    </xf>
    <xf numFmtId="0" fontId="13" fillId="7" borderId="22" xfId="0" applyFont="1" applyFill="1" applyBorder="1" applyAlignment="1">
      <alignment horizontal="right"/>
    </xf>
    <xf numFmtId="0" fontId="21" fillId="0" borderId="0" xfId="0" applyFont="1" applyBorder="1" applyAlignment="1">
      <alignment horizontal="left" vertical="center"/>
    </xf>
    <xf numFmtId="0" fontId="20" fillId="7" borderId="27" xfId="0" applyFont="1" applyFill="1" applyBorder="1" applyAlignment="1">
      <alignment horizontal="left" vertical="center" wrapText="1"/>
    </xf>
    <xf numFmtId="0" fontId="16" fillId="7" borderId="10" xfId="0" applyNumberFormat="1" applyFont="1" applyFill="1" applyBorder="1" applyAlignment="1">
      <alignment horizontal="left"/>
    </xf>
    <xf numFmtId="0" fontId="13" fillId="7" borderId="10" xfId="0" applyNumberFormat="1" applyFont="1" applyFill="1" applyBorder="1" applyAlignment="1">
      <alignment horizontal="left"/>
    </xf>
    <xf numFmtId="0" fontId="13" fillId="7" borderId="12" xfId="0" applyNumberFormat="1" applyFont="1" applyFill="1" applyBorder="1" applyAlignment="1">
      <alignment horizontal="center"/>
    </xf>
    <xf numFmtId="0" fontId="13" fillId="9" borderId="10" xfId="0" applyFont="1" applyFill="1" applyBorder="1" applyAlignment="1">
      <alignment horizontal="left"/>
    </xf>
    <xf numFmtId="0" fontId="14" fillId="8" borderId="4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/>
    </xf>
    <xf numFmtId="49" fontId="13" fillId="7" borderId="0" xfId="0" applyNumberFormat="1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6" fillId="7" borderId="12" xfId="0" applyNumberFormat="1" applyFont="1" applyFill="1" applyBorder="1" applyAlignment="1">
      <alignment horizontal="left"/>
    </xf>
    <xf numFmtId="49" fontId="13" fillId="7" borderId="12" xfId="0" applyNumberFormat="1" applyFont="1" applyFill="1" applyBorder="1" applyAlignment="1">
      <alignment horizontal="left"/>
    </xf>
    <xf numFmtId="49" fontId="13" fillId="7" borderId="20" xfId="0" applyNumberFormat="1" applyFont="1" applyFill="1" applyBorder="1" applyAlignment="1">
      <alignment horizontal="left" vertical="top"/>
    </xf>
    <xf numFmtId="1" fontId="13" fillId="7" borderId="21" xfId="0" applyNumberFormat="1" applyFont="1" applyFill="1" applyBorder="1" applyAlignment="1">
      <alignment horizontal="center" vertical="top"/>
    </xf>
    <xf numFmtId="1" fontId="13" fillId="7" borderId="12" xfId="0" applyNumberFormat="1" applyFont="1" applyFill="1" applyBorder="1" applyAlignment="1">
      <alignment horizontal="center" vertical="top"/>
    </xf>
    <xf numFmtId="0" fontId="13" fillId="7" borderId="12" xfId="0" applyNumberFormat="1" applyFont="1" applyFill="1" applyBorder="1" applyAlignment="1">
      <alignment horizontal="left"/>
    </xf>
    <xf numFmtId="0" fontId="13" fillId="4" borderId="10" xfId="0" applyFont="1" applyFill="1" applyBorder="1" applyAlignment="1">
      <alignment horizontal="left"/>
    </xf>
    <xf numFmtId="0" fontId="14" fillId="4" borderId="12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left"/>
    </xf>
    <xf numFmtId="14" fontId="13" fillId="4" borderId="10" xfId="0" applyNumberFormat="1" applyFont="1" applyFill="1" applyBorder="1" applyAlignment="1">
      <alignment horizontal="left"/>
    </xf>
    <xf numFmtId="0" fontId="13" fillId="7" borderId="11" xfId="0" applyFont="1" applyFill="1" applyBorder="1" applyAlignment="1">
      <alignment horizontal="right"/>
    </xf>
    <xf numFmtId="0" fontId="0" fillId="7" borderId="11" xfId="0" applyFont="1" applyFill="1" applyBorder="1" applyAlignment="1">
      <alignment horizontal="right"/>
    </xf>
    <xf numFmtId="14" fontId="21" fillId="7" borderId="12" xfId="0" applyNumberFormat="1" applyFont="1" applyFill="1" applyBorder="1" applyAlignment="1">
      <alignment horizontal="center"/>
    </xf>
    <xf numFmtId="0" fontId="12" fillId="6" borderId="32" xfId="0" applyFont="1" applyFill="1" applyBorder="1" applyAlignment="1">
      <alignment horizontal="center"/>
    </xf>
    <xf numFmtId="0" fontId="12" fillId="10" borderId="33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right"/>
    </xf>
    <xf numFmtId="0" fontId="24" fillId="11" borderId="17" xfId="0" applyFont="1" applyFill="1" applyBorder="1" applyAlignment="1">
      <alignment horizontal="left" vertical="center"/>
    </xf>
    <xf numFmtId="0" fontId="21" fillId="7" borderId="12" xfId="0" applyNumberFormat="1" applyFont="1" applyFill="1" applyBorder="1" applyAlignment="1">
      <alignment horizontal="center"/>
    </xf>
    <xf numFmtId="1" fontId="21" fillId="7" borderId="12" xfId="0" applyNumberFormat="1" applyFont="1" applyFill="1" applyBorder="1" applyAlignment="1">
      <alignment horizontal="center"/>
    </xf>
    <xf numFmtId="49" fontId="20" fillId="7" borderId="0" xfId="0" applyNumberFormat="1" applyFont="1" applyFill="1" applyBorder="1" applyAlignment="1">
      <alignment horizontal="right" vertical="center"/>
    </xf>
    <xf numFmtId="0" fontId="0" fillId="12" borderId="7" xfId="0" applyFill="1" applyBorder="1" applyAlignment="1">
      <alignment horizontal="left" vertical="center"/>
    </xf>
    <xf numFmtId="0" fontId="0" fillId="12" borderId="37" xfId="0" applyFill="1" applyBorder="1" applyAlignment="1">
      <alignment horizontal="left" wrapText="1"/>
    </xf>
    <xf numFmtId="0" fontId="20" fillId="9" borderId="4" xfId="0" applyFont="1" applyFill="1" applyBorder="1" applyAlignment="1">
      <alignment horizontal="left" vertical="top" wrapText="1"/>
    </xf>
    <xf numFmtId="0" fontId="24" fillId="8" borderId="48" xfId="0" applyFont="1" applyFill="1" applyBorder="1" applyAlignment="1">
      <alignment horizontal="center" vertical="center" wrapText="1"/>
    </xf>
    <xf numFmtId="0" fontId="1" fillId="8" borderId="54" xfId="0" applyFont="1" applyFill="1" applyBorder="1" applyAlignment="1">
      <alignment horizontal="center" vertical="center" textRotation="90" wrapText="1"/>
    </xf>
    <xf numFmtId="0" fontId="24" fillId="8" borderId="45" xfId="0" applyFont="1" applyFill="1" applyBorder="1" applyAlignment="1">
      <alignment horizontal="center" vertical="center" textRotation="90" wrapText="1"/>
    </xf>
    <xf numFmtId="0" fontId="24" fillId="8" borderId="46" xfId="0" applyFont="1" applyFill="1" applyBorder="1" applyAlignment="1">
      <alignment horizontal="center" vertical="center" textRotation="90" wrapText="1"/>
    </xf>
    <xf numFmtId="0" fontId="24" fillId="8" borderId="47" xfId="0" applyFont="1" applyFill="1" applyBorder="1" applyAlignment="1">
      <alignment horizontal="center" vertical="center" wrapText="1"/>
    </xf>
    <xf numFmtId="0" fontId="24" fillId="8" borderId="4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164" fontId="8" fillId="14" borderId="1" xfId="0" applyNumberFormat="1" applyFont="1" applyFill="1" applyBorder="1"/>
    <xf numFmtId="0" fontId="29" fillId="0" borderId="3" xfId="0" applyFont="1" applyBorder="1" applyAlignment="1">
      <alignment horizontal="left" vertical="center" wrapText="1"/>
    </xf>
    <xf numFmtId="0" fontId="1" fillId="15" borderId="69" xfId="0" applyFont="1" applyFill="1" applyBorder="1" applyAlignment="1">
      <alignment horizontal="center" vertical="center" wrapText="1"/>
    </xf>
    <xf numFmtId="0" fontId="1" fillId="15" borderId="70" xfId="0" applyFont="1" applyFill="1" applyBorder="1" applyAlignment="1">
      <alignment horizontal="center" vertical="center" wrapText="1"/>
    </xf>
    <xf numFmtId="0" fontId="1" fillId="15" borderId="7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indexed="26"/>
          <bgColor indexed="9"/>
        </patternFill>
      </fill>
    </dxf>
    <dxf>
      <fill>
        <patternFill patternType="solid">
          <fgColor indexed="26"/>
          <bgColor indexed="9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BFBFBF"/>
      <rgbColor rgb="00808080"/>
      <rgbColor rgb="00A6A6A6"/>
      <rgbColor rgb="00993366"/>
      <rgbColor rgb="00EEEEEE"/>
      <rgbColor rgb="00CFE7F5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1F9145"/>
      <rgbColor rgb="00003300"/>
      <rgbColor rgb="00333300"/>
      <rgbColor rgb="00993300"/>
      <rgbColor rgb="00993366"/>
      <rgbColor rgb="00333399"/>
      <rgbColor rgb="002E343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63499</xdr:rowOff>
    </xdr:from>
    <xdr:to>
      <xdr:col>0</xdr:col>
      <xdr:colOff>2421561</xdr:colOff>
      <xdr:row>1</xdr:row>
      <xdr:rowOff>412750</xdr:rowOff>
    </xdr:to>
    <xdr:pic>
      <xdr:nvPicPr>
        <xdr:cNvPr id="4" name="Image 3" descr="bloc marque OUTLOOK-S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83" y="63499"/>
          <a:ext cx="2326311" cy="1068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ulaire%20AAP%20ALP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45"/>
  <sheetViews>
    <sheetView tabSelected="1" view="pageLayout" topLeftCell="A25" zoomScale="90" zoomScaleSheetLayoutView="110" zoomScalePageLayoutView="90" workbookViewId="0">
      <selection activeCell="F4" sqref="F4"/>
    </sheetView>
  </sheetViews>
  <sheetFormatPr baseColWidth="10" defaultColWidth="10.28515625" defaultRowHeight="14.25" x14ac:dyDescent="0.2"/>
  <cols>
    <col min="1" max="1" width="46" style="1" customWidth="1"/>
    <col min="2" max="4" width="15.7109375" style="1" customWidth="1"/>
    <col min="5" max="5" width="46" style="1" customWidth="1"/>
    <col min="6" max="8" width="15.7109375" style="1" customWidth="1"/>
    <col min="9" max="9" width="46" style="1" customWidth="1"/>
    <col min="10" max="10" width="25" style="1" customWidth="1"/>
    <col min="11" max="11" width="25.28515625" style="1" customWidth="1"/>
    <col min="12" max="12" width="26.28515625" style="1" customWidth="1"/>
    <col min="13" max="13" width="28.7109375" style="1" customWidth="1"/>
    <col min="14" max="16384" width="10.28515625" style="1"/>
  </cols>
  <sheetData>
    <row r="1" spans="1:253" ht="37.5" customHeight="1" x14ac:dyDescent="0.2">
      <c r="A1" s="2"/>
      <c r="B1" s="296" t="s">
        <v>141</v>
      </c>
      <c r="C1" s="296"/>
      <c r="D1" s="296"/>
      <c r="E1" s="29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pans="1:253" ht="50.25" customHeight="1" x14ac:dyDescent="0.2">
      <c r="A2" s="2"/>
      <c r="B2" s="296"/>
      <c r="C2" s="296"/>
      <c r="D2" s="296"/>
      <c r="E2" s="296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</row>
    <row r="3" spans="1:253" ht="29.25" customHeight="1" x14ac:dyDescent="0.2">
      <c r="A3" s="3" t="s">
        <v>137</v>
      </c>
      <c r="B3" s="299"/>
      <c r="C3" s="300"/>
      <c r="D3" s="300"/>
      <c r="E3" s="301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</row>
    <row r="4" spans="1:253" ht="29.25" customHeight="1" x14ac:dyDescent="0.2">
      <c r="A4" s="3" t="s">
        <v>138</v>
      </c>
      <c r="B4" s="299"/>
      <c r="C4" s="300"/>
      <c r="D4" s="300"/>
      <c r="E4" s="301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</row>
    <row r="5" spans="1:253" ht="18.75" x14ac:dyDescent="0.2">
      <c r="A5" s="3" t="s">
        <v>0</v>
      </c>
      <c r="B5" s="299"/>
      <c r="C5" s="300"/>
      <c r="D5" s="300"/>
      <c r="E5" s="301"/>
      <c r="F5" s="3"/>
      <c r="G5" s="3"/>
      <c r="H5" s="3"/>
      <c r="I5" s="3"/>
      <c r="J5" s="3"/>
      <c r="K5" s="3"/>
      <c r="L5" s="3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</row>
    <row r="6" spans="1:253" ht="18.75" x14ac:dyDescent="0.2">
      <c r="A6" s="5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</row>
    <row r="7" spans="1:253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spans="1:253" s="11" customFormat="1" ht="45" x14ac:dyDescent="0.2">
      <c r="A8" s="6" t="s">
        <v>2</v>
      </c>
      <c r="B8" s="7" t="s">
        <v>3</v>
      </c>
      <c r="C8" s="7" t="s">
        <v>140</v>
      </c>
      <c r="D8" s="8" t="s">
        <v>4</v>
      </c>
      <c r="E8" s="9" t="s">
        <v>5</v>
      </c>
      <c r="F8" s="7" t="s">
        <v>3</v>
      </c>
      <c r="G8" s="7" t="s">
        <v>140</v>
      </c>
      <c r="H8" s="10" t="s">
        <v>6</v>
      </c>
    </row>
    <row r="9" spans="1:253" ht="15" x14ac:dyDescent="0.25">
      <c r="A9" s="12" t="s">
        <v>7</v>
      </c>
      <c r="B9" s="12"/>
      <c r="C9" s="13"/>
      <c r="D9" s="13"/>
      <c r="E9" s="14" t="s">
        <v>8</v>
      </c>
      <c r="F9" s="12"/>
      <c r="G9" s="12"/>
      <c r="H9" s="12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spans="1:253" ht="30" x14ac:dyDescent="0.25">
      <c r="A10" s="15" t="s">
        <v>9</v>
      </c>
      <c r="B10" s="16">
        <f>SUM(B11:B13)</f>
        <v>0</v>
      </c>
      <c r="C10" s="16">
        <f>SUM(C11:C13)</f>
        <v>0</v>
      </c>
      <c r="D10" s="17">
        <f>SUM(D11:D13)</f>
        <v>0</v>
      </c>
      <c r="E10" s="18" t="s">
        <v>10</v>
      </c>
      <c r="F10" s="19"/>
      <c r="G10" s="19"/>
      <c r="H10" s="19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spans="1:253" ht="15" x14ac:dyDescent="0.25">
      <c r="A11" s="20" t="s">
        <v>11</v>
      </c>
      <c r="B11" s="19"/>
      <c r="C11" s="19"/>
      <c r="D11" s="21"/>
      <c r="E11" s="22" t="s">
        <v>12</v>
      </c>
      <c r="F11" s="16">
        <f>F12+F15+F18+F20+F22+F24+F26+F30</f>
        <v>0</v>
      </c>
      <c r="G11" s="16">
        <f>G12+G15+G18+G20+G22+G24+G26+G30</f>
        <v>0</v>
      </c>
      <c r="H11" s="16">
        <f>H12+H15+H18+H20+H22+H24+H26+H30</f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spans="1:253" ht="30" x14ac:dyDescent="0.25">
      <c r="A12" s="23" t="s">
        <v>13</v>
      </c>
      <c r="B12" s="19"/>
      <c r="C12" s="19"/>
      <c r="D12" s="21"/>
      <c r="E12" s="24" t="s">
        <v>14</v>
      </c>
      <c r="F12" s="297">
        <f>SUM(F13:F14)</f>
        <v>0</v>
      </c>
      <c r="G12" s="297">
        <f>SUM(G13:G14)</f>
        <v>0</v>
      </c>
      <c r="H12" s="297">
        <f>SUM(H13:H14)</f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spans="1:253" ht="15" x14ac:dyDescent="0.25">
      <c r="A13" s="20" t="s">
        <v>15</v>
      </c>
      <c r="B13" s="19"/>
      <c r="C13" s="19"/>
      <c r="D13" s="21"/>
      <c r="E13" s="298" t="s">
        <v>139</v>
      </c>
      <c r="F13" s="19"/>
      <c r="G13" s="19"/>
      <c r="H13" s="19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spans="1:253" ht="15" x14ac:dyDescent="0.25">
      <c r="A14" s="15" t="s">
        <v>16</v>
      </c>
      <c r="B14" s="16">
        <f>SUM(B15:B19)</f>
        <v>0</v>
      </c>
      <c r="C14" s="16">
        <f>SUM(C15:C19)</f>
        <v>0</v>
      </c>
      <c r="D14" s="17">
        <f>SUM(D15:D19)</f>
        <v>0</v>
      </c>
      <c r="E14" s="25"/>
      <c r="F14" s="19"/>
      <c r="G14" s="19"/>
      <c r="H14" s="19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15" x14ac:dyDescent="0.25">
      <c r="A15" s="20" t="s">
        <v>17</v>
      </c>
      <c r="B15" s="26"/>
      <c r="C15" s="26"/>
      <c r="D15" s="27"/>
      <c r="E15" s="24" t="s">
        <v>18</v>
      </c>
      <c r="F15" s="297">
        <f>SUM(F16:F17)</f>
        <v>0</v>
      </c>
      <c r="G15" s="297">
        <f>SUM(G16:G17)</f>
        <v>0</v>
      </c>
      <c r="H15" s="297">
        <f>SUM(H16:H17)</f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spans="1:253" ht="15" x14ac:dyDescent="0.25">
      <c r="A16" s="20" t="s">
        <v>19</v>
      </c>
      <c r="B16" s="19"/>
      <c r="C16" s="19"/>
      <c r="D16" s="21"/>
      <c r="E16" s="25" t="s">
        <v>20</v>
      </c>
      <c r="F16" s="19"/>
      <c r="G16" s="19"/>
      <c r="H16" s="19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spans="1:253" ht="15" x14ac:dyDescent="0.25">
      <c r="A17" s="20" t="s">
        <v>21</v>
      </c>
      <c r="B17" s="28"/>
      <c r="C17" s="28"/>
      <c r="D17" s="29"/>
      <c r="E17" s="25" t="s">
        <v>20</v>
      </c>
      <c r="F17" s="19"/>
      <c r="G17" s="19"/>
      <c r="H17" s="19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spans="1:253" ht="15" x14ac:dyDescent="0.25">
      <c r="A18" s="20" t="s">
        <v>22</v>
      </c>
      <c r="B18" s="19"/>
      <c r="C18" s="19"/>
      <c r="D18" s="21"/>
      <c r="E18" s="24" t="s">
        <v>23</v>
      </c>
      <c r="F18" s="297">
        <f>F19</f>
        <v>0</v>
      </c>
      <c r="G18" s="297">
        <f>G19</f>
        <v>0</v>
      </c>
      <c r="H18" s="297">
        <f>H19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  <row r="19" spans="1:253" ht="15" x14ac:dyDescent="0.25">
      <c r="A19" s="30" t="s">
        <v>24</v>
      </c>
      <c r="B19" s="31"/>
      <c r="C19" s="31"/>
      <c r="D19" s="32"/>
      <c r="E19" s="25" t="s">
        <v>20</v>
      </c>
      <c r="F19" s="19"/>
      <c r="G19" s="19"/>
      <c r="H19" s="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</row>
    <row r="20" spans="1:253" ht="15" x14ac:dyDescent="0.25">
      <c r="A20" s="15" t="s">
        <v>25</v>
      </c>
      <c r="B20" s="16">
        <f>SUM(B21:B25)</f>
        <v>0</v>
      </c>
      <c r="C20" s="16">
        <f>SUM(C21:C25)</f>
        <v>0</v>
      </c>
      <c r="D20" s="17">
        <f>SUM(D21:D25)</f>
        <v>0</v>
      </c>
      <c r="E20" s="33" t="s">
        <v>26</v>
      </c>
      <c r="F20" s="297">
        <f>F21</f>
        <v>0</v>
      </c>
      <c r="G20" s="297">
        <f>G21</f>
        <v>0</v>
      </c>
      <c r="H20" s="297">
        <f>H21</f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spans="1:253" ht="15" x14ac:dyDescent="0.25">
      <c r="A21" s="20" t="s">
        <v>27</v>
      </c>
      <c r="B21" s="34"/>
      <c r="C21" s="34"/>
      <c r="D21" s="36"/>
      <c r="E21" s="37" t="s">
        <v>20</v>
      </c>
      <c r="F21" s="19"/>
      <c r="G21" s="19"/>
      <c r="H21" s="19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</row>
    <row r="22" spans="1:253" ht="15" x14ac:dyDescent="0.25">
      <c r="A22" s="20" t="s">
        <v>28</v>
      </c>
      <c r="B22" s="34"/>
      <c r="C22" s="34"/>
      <c r="D22" s="36"/>
      <c r="E22" s="24" t="s">
        <v>29</v>
      </c>
      <c r="F22" s="297">
        <f>F23</f>
        <v>0</v>
      </c>
      <c r="G22" s="297">
        <f>G23</f>
        <v>0</v>
      </c>
      <c r="H22" s="297">
        <f>H23</f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</row>
    <row r="23" spans="1:253" ht="15" x14ac:dyDescent="0.25">
      <c r="A23" s="20" t="s">
        <v>30</v>
      </c>
      <c r="B23" s="35"/>
      <c r="C23" s="35"/>
      <c r="D23" s="38"/>
      <c r="E23" s="25" t="s">
        <v>20</v>
      </c>
      <c r="F23" s="19"/>
      <c r="G23" s="19"/>
      <c r="H23" s="19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spans="1:253" ht="15" x14ac:dyDescent="0.25">
      <c r="A24" s="20" t="s">
        <v>31</v>
      </c>
      <c r="B24" s="34"/>
      <c r="C24" s="34"/>
      <c r="D24" s="36"/>
      <c r="E24" s="24" t="s">
        <v>32</v>
      </c>
      <c r="F24" s="297">
        <f>F25</f>
        <v>0</v>
      </c>
      <c r="G24" s="297">
        <f>G25</f>
        <v>0</v>
      </c>
      <c r="H24" s="297">
        <f>H25</f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spans="1:253" ht="15" x14ac:dyDescent="0.25">
      <c r="A25" s="30" t="s">
        <v>24</v>
      </c>
      <c r="B25" s="39"/>
      <c r="C25" s="39"/>
      <c r="D25" s="40"/>
      <c r="E25" s="25" t="s">
        <v>20</v>
      </c>
      <c r="F25" s="19"/>
      <c r="G25" s="19"/>
      <c r="H25" s="19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</row>
    <row r="26" spans="1:253" ht="15" x14ac:dyDescent="0.25">
      <c r="A26" s="15" t="s">
        <v>33</v>
      </c>
      <c r="B26" s="16">
        <f>SUM(B27:B28)</f>
        <v>0</v>
      </c>
      <c r="C26" s="16">
        <f>SUM(C27:C28)</f>
        <v>0</v>
      </c>
      <c r="D26" s="17">
        <f>SUM(D27:D28)</f>
        <v>0</v>
      </c>
      <c r="E26" s="24" t="s">
        <v>34</v>
      </c>
      <c r="F26" s="297">
        <f>SUM(F27:F29)</f>
        <v>0</v>
      </c>
      <c r="G26" s="297">
        <f>SUM(G27:G29)</f>
        <v>0</v>
      </c>
      <c r="H26" s="297">
        <f>SUM(H27:H29)</f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spans="1:253" ht="15" x14ac:dyDescent="0.25">
      <c r="A27" s="20" t="s">
        <v>35</v>
      </c>
      <c r="B27" s="19"/>
      <c r="C27" s="19"/>
      <c r="D27" s="21"/>
      <c r="E27" s="25"/>
      <c r="F27" s="19"/>
      <c r="G27" s="19"/>
      <c r="H27" s="19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</row>
    <row r="28" spans="1:253" ht="15" x14ac:dyDescent="0.25">
      <c r="A28" s="20" t="s">
        <v>36</v>
      </c>
      <c r="B28" s="41"/>
      <c r="C28" s="41"/>
      <c r="D28" s="42"/>
      <c r="E28" s="25"/>
      <c r="F28" s="19"/>
      <c r="G28" s="19"/>
      <c r="H28" s="19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</row>
    <row r="29" spans="1:253" ht="15" x14ac:dyDescent="0.25">
      <c r="A29" s="15" t="s">
        <v>37</v>
      </c>
      <c r="B29" s="16">
        <f>SUM(B30:B32)</f>
        <v>0</v>
      </c>
      <c r="C29" s="16">
        <f>SUM(C30:C32)</f>
        <v>0</v>
      </c>
      <c r="D29" s="17">
        <f>SUM(D30:D32)</f>
        <v>0</v>
      </c>
      <c r="E29" s="24"/>
      <c r="F29" s="19"/>
      <c r="G29" s="19"/>
      <c r="H29" s="1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</row>
    <row r="30" spans="1:253" ht="15" x14ac:dyDescent="0.25">
      <c r="A30" s="20" t="s">
        <v>38</v>
      </c>
      <c r="B30" s="43"/>
      <c r="C30" s="43"/>
      <c r="D30" s="44"/>
      <c r="E30" s="24" t="s">
        <v>39</v>
      </c>
      <c r="F30" s="297">
        <f>SUM(F31:F32)</f>
        <v>0</v>
      </c>
      <c r="G30" s="297">
        <f>SUM(G31:G32)</f>
        <v>0</v>
      </c>
      <c r="H30" s="297">
        <f>SUM(H31:H32)</f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</row>
    <row r="31" spans="1:253" ht="15" x14ac:dyDescent="0.25">
      <c r="A31" s="20" t="s">
        <v>40</v>
      </c>
      <c r="B31" s="43"/>
      <c r="C31" s="43"/>
      <c r="D31" s="44"/>
      <c r="E31" s="25"/>
      <c r="F31" s="19"/>
      <c r="G31" s="19"/>
      <c r="H31" s="19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</row>
    <row r="32" spans="1:253" ht="15" x14ac:dyDescent="0.25">
      <c r="A32" s="20" t="s">
        <v>41</v>
      </c>
      <c r="B32" s="43"/>
      <c r="C32" s="43"/>
      <c r="D32" s="44"/>
      <c r="E32" s="25"/>
      <c r="F32" s="19"/>
      <c r="G32" s="19"/>
      <c r="H32" s="19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</row>
    <row r="33" spans="1:253" ht="15" x14ac:dyDescent="0.25">
      <c r="A33" s="15" t="s">
        <v>42</v>
      </c>
      <c r="B33" s="43"/>
      <c r="C33" s="43"/>
      <c r="D33" s="44"/>
      <c r="E33" s="18" t="s">
        <v>43</v>
      </c>
      <c r="F33" s="16"/>
      <c r="G33" s="16"/>
      <c r="H33" s="16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</row>
    <row r="34" spans="1:253" ht="15" x14ac:dyDescent="0.25">
      <c r="A34" s="15" t="s">
        <v>44</v>
      </c>
      <c r="B34" s="45"/>
      <c r="C34" s="45"/>
      <c r="D34" s="46"/>
      <c r="E34" s="25" t="s">
        <v>45</v>
      </c>
      <c r="F34" s="19"/>
      <c r="G34" s="19"/>
      <c r="H34" s="19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</row>
    <row r="35" spans="1:253" ht="15" x14ac:dyDescent="0.25">
      <c r="A35" s="15" t="s">
        <v>46</v>
      </c>
      <c r="B35" s="43"/>
      <c r="C35" s="43"/>
      <c r="D35" s="44"/>
      <c r="E35" s="18" t="s">
        <v>47</v>
      </c>
      <c r="F35" s="19"/>
      <c r="G35" s="19"/>
      <c r="H35" s="19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</row>
    <row r="36" spans="1:253" ht="15" x14ac:dyDescent="0.25">
      <c r="A36" s="15" t="s">
        <v>48</v>
      </c>
      <c r="B36" s="45"/>
      <c r="C36" s="45"/>
      <c r="D36" s="46"/>
      <c r="E36" s="18" t="s">
        <v>49</v>
      </c>
      <c r="F36" s="19"/>
      <c r="G36" s="19"/>
      <c r="H36" s="1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</row>
    <row r="37" spans="1:253" ht="30" x14ac:dyDescent="0.25">
      <c r="A37" s="15" t="s">
        <v>50</v>
      </c>
      <c r="B37" s="43"/>
      <c r="C37" s="43"/>
      <c r="D37" s="44"/>
      <c r="E37" s="18" t="s">
        <v>51</v>
      </c>
      <c r="F37" s="19"/>
      <c r="G37" s="19"/>
      <c r="H37" s="19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</row>
    <row r="38" spans="1:253" ht="30" x14ac:dyDescent="0.25">
      <c r="A38" s="15" t="s">
        <v>52</v>
      </c>
      <c r="B38" s="16">
        <f>SUM(B39:B41)</f>
        <v>0</v>
      </c>
      <c r="C38" s="16">
        <f>SUM(C39:C41)</f>
        <v>0</v>
      </c>
      <c r="D38" s="17">
        <f>SUM(D39:D41)</f>
        <v>0</v>
      </c>
      <c r="E38" s="18" t="s">
        <v>53</v>
      </c>
      <c r="F38" s="16">
        <f>SUM(F39:F41)</f>
        <v>0</v>
      </c>
      <c r="G38" s="16">
        <f>SUM(G39:G41)</f>
        <v>0</v>
      </c>
      <c r="H38" s="16">
        <f>SUM(H39:H41)</f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</row>
    <row r="39" spans="1:253" ht="15" x14ac:dyDescent="0.25">
      <c r="A39" s="15" t="s">
        <v>54</v>
      </c>
      <c r="B39" s="19"/>
      <c r="C39" s="19"/>
      <c r="D39" s="21"/>
      <c r="E39" s="47"/>
      <c r="F39" s="19"/>
      <c r="G39" s="19"/>
      <c r="H39" s="1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</row>
    <row r="40" spans="1:253" ht="15" x14ac:dyDescent="0.25">
      <c r="A40" s="15" t="s">
        <v>55</v>
      </c>
      <c r="B40" s="41"/>
      <c r="C40" s="41"/>
      <c r="D40" s="42"/>
      <c r="E40" s="47"/>
      <c r="F40" s="19"/>
      <c r="G40" s="19"/>
      <c r="H40" s="19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</row>
    <row r="41" spans="1:253" ht="15" x14ac:dyDescent="0.25">
      <c r="A41" s="15" t="s">
        <v>24</v>
      </c>
      <c r="B41" s="19"/>
      <c r="C41" s="19"/>
      <c r="D41" s="21"/>
      <c r="E41" s="47"/>
      <c r="F41" s="19"/>
      <c r="G41" s="19"/>
      <c r="H41" s="19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</row>
    <row r="42" spans="1:253" ht="15" x14ac:dyDescent="0.25">
      <c r="A42" s="48" t="s">
        <v>56</v>
      </c>
      <c r="B42" s="49">
        <f>B38+B37+B36+B35+B34+B33+B29+B26+B20+B14+B10</f>
        <v>0</v>
      </c>
      <c r="C42" s="49">
        <f>C38+C37+C36+C35+C34+C33+C29+C26+C20+C14+C10</f>
        <v>0</v>
      </c>
      <c r="D42" s="50">
        <f>D38+D37+D36+D35+D34+D33+D29+D26+D20+D14+D10</f>
        <v>0</v>
      </c>
      <c r="E42" s="51" t="s">
        <v>57</v>
      </c>
      <c r="F42" s="52">
        <f>SUM(F12:F32)+F33+F35+F36+F37+F38</f>
        <v>0</v>
      </c>
      <c r="G42" s="52">
        <f>SUM(G12:G32)+G33+G35+G36+G37+G38</f>
        <v>0</v>
      </c>
      <c r="H42" s="52">
        <f>SUM(H12:H32)+H33+H35+H36+H37+H38</f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</row>
    <row r="43" spans="1:253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</row>
    <row r="44" spans="1:253" s="53" customFormat="1" ht="15" x14ac:dyDescent="0.25">
      <c r="A44" s="54"/>
      <c r="B44" s="55"/>
      <c r="C44" s="55"/>
      <c r="D44" s="55"/>
      <c r="E44" s="56"/>
      <c r="F44" s="57"/>
      <c r="G44" s="57"/>
      <c r="H44" s="57"/>
    </row>
    <row r="45" spans="1:253" ht="21" customHeight="1" x14ac:dyDescent="0.2">
      <c r="A45" s="249"/>
      <c r="B45" s="249"/>
      <c r="C45" s="249"/>
      <c r="D45" s="249"/>
      <c r="E45" s="249"/>
      <c r="F45" s="249"/>
      <c r="G45" s="248"/>
      <c r="H45" s="58"/>
    </row>
  </sheetData>
  <sheetProtection selectLockedCells="1" selectUnlockedCells="1"/>
  <mergeCells count="5">
    <mergeCell ref="A45:F45"/>
    <mergeCell ref="B1:E2"/>
    <mergeCell ref="B3:E3"/>
    <mergeCell ref="B4:E4"/>
    <mergeCell ref="B5:E5"/>
  </mergeCells>
  <phoneticPr fontId="26" type="noConversion"/>
  <printOptions horizontalCentered="1"/>
  <pageMargins left="0.15748031496062992" right="0.15748031496062992" top="0.23622047244094491" bottom="0.15748031496062992" header="0.27559055118110237" footer="0.21"/>
  <pageSetup paperSize="9" scale="67" firstPageNumber="0" orientation="landscape" horizontalDpi="300" verticalDpi="300" r:id="rId1"/>
  <headerFooter>
    <oddFooter>&amp;C&amp;1#&amp;"Calibri"&amp;12&amp;K008000C1 Données Internes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65"/>
  <sheetViews>
    <sheetView view="pageLayout" topLeftCell="A16" zoomScale="110" zoomScaleNormal="85" zoomScaleSheetLayoutView="110" zoomScalePageLayoutView="110" workbookViewId="0">
      <selection activeCell="Z57" sqref="Z57"/>
    </sheetView>
  </sheetViews>
  <sheetFormatPr baseColWidth="10" defaultColWidth="8.7109375" defaultRowHeight="12.75" x14ac:dyDescent="0.2"/>
  <cols>
    <col min="1" max="1" width="3.28515625" customWidth="1"/>
    <col min="2" max="2" width="4" customWidth="1"/>
    <col min="3" max="3" width="1" customWidth="1"/>
    <col min="4" max="4" width="3.28515625" customWidth="1"/>
    <col min="5" max="5" width="2" customWidth="1"/>
    <col min="6" max="6" width="3.28515625" customWidth="1"/>
    <col min="7" max="7" width="6.85546875" customWidth="1"/>
    <col min="9" max="11" width="9" hidden="1" customWidth="1"/>
    <col min="12" max="12" width="1" customWidth="1"/>
    <col min="15" max="15" width="9" hidden="1" customWidth="1"/>
    <col min="16" max="16" width="1" customWidth="1"/>
    <col min="17" max="17" width="1.7109375" customWidth="1"/>
    <col min="18" max="18" width="1.28515625" customWidth="1"/>
    <col min="19" max="19" width="1.7109375" customWidth="1"/>
    <col min="22" max="22" width="11.28515625" customWidth="1"/>
  </cols>
  <sheetData>
    <row r="1" spans="2:26" x14ac:dyDescent="0.2">
      <c r="Z1" s="59" t="s">
        <v>58</v>
      </c>
    </row>
    <row r="4" spans="2:26" ht="16.5" x14ac:dyDescent="0.2">
      <c r="B4" s="274" t="s">
        <v>59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</row>
    <row r="5" spans="2:26" x14ac:dyDescent="0.2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</row>
    <row r="6" spans="2:26" ht="13.5" x14ac:dyDescent="0.2">
      <c r="B6" s="63" t="s">
        <v>60</v>
      </c>
      <c r="C6" s="64"/>
      <c r="D6" s="64"/>
      <c r="E6" s="64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</row>
    <row r="7" spans="2:26" ht="8.85" customHeight="1" x14ac:dyDescent="0.2"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7"/>
    </row>
    <row r="8" spans="2:26" ht="13.5" x14ac:dyDescent="0.2">
      <c r="B8" s="65" t="s">
        <v>61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276"/>
      <c r="N8" s="276"/>
      <c r="O8" s="276"/>
      <c r="P8" s="66"/>
      <c r="Q8" s="277" t="s">
        <v>62</v>
      </c>
      <c r="R8" s="277"/>
      <c r="S8" s="277"/>
      <c r="T8" s="273" t="s">
        <v>63</v>
      </c>
      <c r="U8" s="273"/>
      <c r="V8" s="273"/>
    </row>
    <row r="9" spans="2:26" ht="8.85" customHeight="1" x14ac:dyDescent="0.2"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8"/>
      <c r="U9" s="68"/>
      <c r="V9" s="69"/>
    </row>
    <row r="10" spans="2:26" ht="13.5" x14ac:dyDescent="0.2">
      <c r="B10" s="65" t="s">
        <v>64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272"/>
      <c r="N10" s="272"/>
      <c r="O10" s="272"/>
      <c r="P10" s="66"/>
      <c r="Q10" s="66"/>
      <c r="R10" s="66"/>
      <c r="S10" s="66"/>
      <c r="T10" s="273" t="s">
        <v>65</v>
      </c>
      <c r="U10" s="273"/>
      <c r="V10" s="273"/>
    </row>
    <row r="11" spans="2:26" ht="13.5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7"/>
    </row>
    <row r="12" spans="2:26" ht="13.5" x14ac:dyDescent="0.2"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262" t="s">
        <v>66</v>
      </c>
      <c r="R12" s="262"/>
      <c r="S12" s="262"/>
      <c r="T12" s="262"/>
      <c r="U12" s="262"/>
      <c r="V12" s="262"/>
    </row>
    <row r="13" spans="2:26" ht="12.75" customHeight="1" x14ac:dyDescent="0.2">
      <c r="B13" s="65"/>
      <c r="C13" s="66"/>
      <c r="D13" s="66"/>
      <c r="E13" s="70"/>
      <c r="F13" s="263"/>
      <c r="G13" s="263"/>
      <c r="H13" s="66"/>
      <c r="I13" s="66"/>
      <c r="J13" s="66" t="s">
        <v>0</v>
      </c>
      <c r="K13" s="66"/>
      <c r="L13" s="66"/>
      <c r="M13" s="71" t="s">
        <v>67</v>
      </c>
      <c r="N13" s="264"/>
      <c r="O13" s="264"/>
      <c r="P13" s="66"/>
      <c r="Q13" s="262"/>
      <c r="R13" s="262"/>
      <c r="S13" s="262"/>
      <c r="T13" s="262"/>
      <c r="U13" s="262"/>
      <c r="V13" s="262"/>
    </row>
    <row r="14" spans="2:26" ht="12.75" customHeight="1" x14ac:dyDescent="0.2">
      <c r="B14" s="72"/>
      <c r="C14" s="73"/>
      <c r="D14" s="73"/>
      <c r="E14" s="73"/>
      <c r="F14" s="265"/>
      <c r="G14" s="265"/>
      <c r="H14" s="73"/>
      <c r="I14" s="73"/>
      <c r="J14" s="73"/>
      <c r="K14" s="73"/>
      <c r="L14" s="73"/>
      <c r="M14" s="73"/>
      <c r="N14" s="265"/>
      <c r="O14" s="265"/>
      <c r="P14" s="73"/>
      <c r="Q14" s="262"/>
      <c r="R14" s="262"/>
      <c r="S14" s="262"/>
      <c r="T14" s="262"/>
      <c r="U14" s="262"/>
      <c r="V14" s="262"/>
    </row>
    <row r="15" spans="2:26" x14ac:dyDescent="0.2"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6"/>
    </row>
    <row r="16" spans="2:26" ht="13.5" x14ac:dyDescent="0.2">
      <c r="B16" s="77" t="s">
        <v>68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9"/>
    </row>
    <row r="17" spans="2:22" ht="9.75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0"/>
    </row>
    <row r="18" spans="2:22" ht="13.5" x14ac:dyDescent="0.2">
      <c r="B18" s="65" t="s">
        <v>69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266" t="e">
        <f>[1]Synthèse!G167</f>
        <v>#REF!</v>
      </c>
      <c r="O18" s="266"/>
      <c r="P18" s="266"/>
      <c r="Q18" s="266"/>
      <c r="R18" s="266"/>
      <c r="S18" s="266"/>
      <c r="T18" s="266"/>
      <c r="U18" s="266"/>
      <c r="V18" s="266"/>
    </row>
    <row r="19" spans="2:22" ht="9.75" customHeight="1" x14ac:dyDescent="0.2"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7"/>
    </row>
    <row r="20" spans="2:22" ht="12.75" customHeight="1" x14ac:dyDescent="0.2">
      <c r="B20" s="81" t="s">
        <v>70</v>
      </c>
      <c r="C20" s="66"/>
      <c r="D20" s="66"/>
      <c r="E20" s="66"/>
      <c r="F20" s="66"/>
      <c r="G20" s="66"/>
      <c r="H20" s="66"/>
      <c r="I20" s="66"/>
      <c r="J20" s="267" t="str">
        <f>"[1]''!i21"</f>
        <v>[1]''!i21</v>
      </c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</row>
    <row r="21" spans="2:22" ht="13.5" x14ac:dyDescent="0.2"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7"/>
    </row>
    <row r="22" spans="2:22" ht="12.75" customHeight="1" x14ac:dyDescent="0.2">
      <c r="B22" s="268" t="str">
        <f>"[1]''!f22"</f>
        <v>[1]''!f22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</row>
    <row r="23" spans="2:22" ht="13.5" x14ac:dyDescent="0.2"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7"/>
    </row>
    <row r="24" spans="2:22" ht="12.75" customHeight="1" x14ac:dyDescent="0.2">
      <c r="B24" s="269" t="str">
        <f>"[1]''!i24"</f>
        <v>[1]''!i24</v>
      </c>
      <c r="C24" s="269"/>
      <c r="D24" s="269"/>
      <c r="E24" s="269"/>
      <c r="F24" s="269"/>
      <c r="G24" s="269"/>
      <c r="H24" s="82"/>
      <c r="I24" s="270" t="str">
        <f>"[1]''!l24"</f>
        <v>[1]''!l24</v>
      </c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</row>
    <row r="25" spans="2:22" ht="13.5" x14ac:dyDescent="0.2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7"/>
    </row>
    <row r="26" spans="2:22" ht="13.5" x14ac:dyDescent="0.2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7"/>
    </row>
    <row r="27" spans="2:22" ht="14.85" customHeight="1" x14ac:dyDescent="0.2">
      <c r="B27" s="65" t="s">
        <v>71</v>
      </c>
      <c r="C27" s="66"/>
      <c r="D27" s="66"/>
      <c r="E27" s="66"/>
      <c r="F27" s="66"/>
      <c r="G27" s="271" t="str">
        <f>"[1]''!f17"</f>
        <v>[1]''!f17</v>
      </c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</row>
    <row r="28" spans="2:22" ht="13.5" x14ac:dyDescent="0.2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7"/>
    </row>
    <row r="30" spans="2:22" ht="13.5" customHeight="1" x14ac:dyDescent="0.2">
      <c r="B30" s="261" t="s">
        <v>72</v>
      </c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</row>
    <row r="31" spans="2:22" ht="13.5" x14ac:dyDescent="0.2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80"/>
    </row>
    <row r="32" spans="2:22" ht="13.5" x14ac:dyDescent="0.2">
      <c r="B32" s="83"/>
      <c r="C32" s="84" t="s">
        <v>73</v>
      </c>
      <c r="D32" s="84" t="s">
        <v>74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5"/>
    </row>
    <row r="33" spans="2:22" ht="13.5" x14ac:dyDescent="0.2"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7"/>
    </row>
    <row r="34" spans="2:22" ht="13.5" x14ac:dyDescent="0.2">
      <c r="B34" s="86" t="s">
        <v>20</v>
      </c>
      <c r="C34" s="257" t="str">
        <f>"[1]''!b46"</f>
        <v>[1]''!b46</v>
      </c>
      <c r="D34" s="257"/>
      <c r="E34" s="257"/>
      <c r="F34" s="257"/>
      <c r="G34" s="257"/>
      <c r="H34" s="257"/>
      <c r="I34" s="257"/>
      <c r="J34" s="82"/>
      <c r="K34" s="258" t="str">
        <f>"[1]''!g46"</f>
        <v>[1]''!g46</v>
      </c>
      <c r="L34" s="258"/>
      <c r="M34" s="258"/>
      <c r="N34" s="258"/>
      <c r="O34" s="258"/>
      <c r="P34" s="258"/>
      <c r="Q34" s="258"/>
      <c r="R34" s="254" t="s">
        <v>75</v>
      </c>
      <c r="S34" s="254"/>
      <c r="T34" s="259" t="str">
        <f>"[1]''!n46"</f>
        <v>[1]''!n46</v>
      </c>
      <c r="U34" s="259"/>
      <c r="V34" s="259"/>
    </row>
    <row r="35" spans="2:22" ht="13.5" x14ac:dyDescent="0.2">
      <c r="B35" s="86"/>
      <c r="C35" s="87"/>
      <c r="D35" s="87"/>
      <c r="E35" s="87"/>
      <c r="F35" s="87"/>
      <c r="G35" s="87"/>
      <c r="H35" s="87"/>
      <c r="I35" s="87"/>
      <c r="J35" s="66"/>
      <c r="K35" s="66"/>
      <c r="L35" s="66"/>
      <c r="M35" s="66"/>
      <c r="N35" s="66"/>
      <c r="O35" s="66"/>
      <c r="P35" s="66"/>
      <c r="Q35" s="66"/>
      <c r="R35" s="254"/>
      <c r="S35" s="254"/>
      <c r="T35" s="71"/>
      <c r="U35" s="88"/>
      <c r="V35" s="89"/>
    </row>
    <row r="36" spans="2:22" ht="12.75" customHeight="1" x14ac:dyDescent="0.2">
      <c r="B36" s="86" t="s">
        <v>20</v>
      </c>
      <c r="C36" s="257" t="str">
        <f>"[1]''!b51"</f>
        <v>[1]''!b51</v>
      </c>
      <c r="D36" s="257"/>
      <c r="E36" s="257"/>
      <c r="F36" s="257"/>
      <c r="G36" s="257"/>
      <c r="H36" s="257"/>
      <c r="I36" s="257"/>
      <c r="J36" s="82"/>
      <c r="K36" s="258" t="str">
        <f>"[1]''!g51"</f>
        <v>[1]''!g51</v>
      </c>
      <c r="L36" s="258"/>
      <c r="M36" s="258"/>
      <c r="N36" s="258"/>
      <c r="O36" s="258"/>
      <c r="P36" s="258"/>
      <c r="Q36" s="258"/>
      <c r="R36" s="254" t="s">
        <v>75</v>
      </c>
      <c r="S36" s="254"/>
      <c r="T36" s="259" t="str">
        <f>"[1]''!n51"</f>
        <v>[1]''!n51</v>
      </c>
      <c r="U36" s="259" t="str">
        <f>"[1]''!n51"</f>
        <v>[1]''!n51</v>
      </c>
      <c r="V36" s="259"/>
    </row>
    <row r="37" spans="2:22" ht="13.5" x14ac:dyDescent="0.2">
      <c r="B37" s="86"/>
      <c r="C37" s="87"/>
      <c r="D37" s="87"/>
      <c r="E37" s="87"/>
      <c r="F37" s="87"/>
      <c r="G37" s="87"/>
      <c r="H37" s="87"/>
      <c r="I37" s="87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88"/>
      <c r="V37" s="89"/>
    </row>
    <row r="38" spans="2:22" ht="12.75" customHeight="1" x14ac:dyDescent="0.2">
      <c r="B38" s="86" t="s">
        <v>20</v>
      </c>
      <c r="C38" s="257" t="str">
        <f>"[1]''!b53"</f>
        <v>[1]''!b53</v>
      </c>
      <c r="D38" s="257"/>
      <c r="E38" s="257"/>
      <c r="F38" s="257"/>
      <c r="G38" s="257"/>
      <c r="H38" s="257"/>
      <c r="I38" s="257"/>
      <c r="J38" s="82"/>
      <c r="K38" s="258" t="str">
        <f>"[1]''!g53"</f>
        <v>[1]''!g53</v>
      </c>
      <c r="L38" s="258"/>
      <c r="M38" s="258"/>
      <c r="N38" s="258"/>
      <c r="O38" s="258"/>
      <c r="P38" s="258"/>
      <c r="Q38" s="258"/>
      <c r="R38" s="254" t="s">
        <v>75</v>
      </c>
      <c r="S38" s="254"/>
      <c r="T38" s="259" t="str">
        <f>"[1]''!n53"</f>
        <v>[1]''!n53</v>
      </c>
      <c r="U38" s="259" t="str">
        <f>"[1]''!n53"</f>
        <v>[1]''!n53</v>
      </c>
      <c r="V38" s="259"/>
    </row>
    <row r="39" spans="2:22" ht="13.5" x14ac:dyDescent="0.2"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7"/>
    </row>
    <row r="40" spans="2:22" ht="13.5" x14ac:dyDescent="0.2">
      <c r="B40" s="90" t="s">
        <v>76</v>
      </c>
      <c r="C40" s="66"/>
      <c r="D40" s="66"/>
      <c r="E40" s="66"/>
      <c r="F40" s="66"/>
      <c r="G40" s="66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66"/>
      <c r="S40" s="66"/>
      <c r="T40" s="66"/>
      <c r="U40" s="66"/>
      <c r="V40" s="67"/>
    </row>
    <row r="41" spans="2:22" ht="13.5" x14ac:dyDescent="0.2"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7"/>
    </row>
    <row r="42" spans="2:22" ht="13.5" x14ac:dyDescent="0.2">
      <c r="B42" s="91"/>
      <c r="C42" s="68" t="s">
        <v>77</v>
      </c>
      <c r="D42" s="68" t="s">
        <v>78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9"/>
    </row>
    <row r="43" spans="2:22" ht="13.5" x14ac:dyDescent="0.2"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7"/>
    </row>
    <row r="44" spans="2:22" ht="12.75" customHeight="1" x14ac:dyDescent="0.2">
      <c r="B44" s="92" t="s">
        <v>20</v>
      </c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4"/>
      <c r="S44" s="254"/>
      <c r="T44" s="254"/>
      <c r="U44" s="93"/>
      <c r="V44" s="94"/>
    </row>
    <row r="45" spans="2:22" ht="13.5" x14ac:dyDescent="0.2">
      <c r="B45" s="86"/>
      <c r="C45" s="66"/>
      <c r="D45" s="66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252"/>
      <c r="S45" s="252"/>
      <c r="T45" s="252"/>
      <c r="U45" s="93"/>
      <c r="V45" s="89"/>
    </row>
    <row r="46" spans="2:22" ht="12.75" customHeight="1" x14ac:dyDescent="0.2">
      <c r="B46" s="92" t="s">
        <v>20</v>
      </c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4"/>
      <c r="S46" s="254"/>
      <c r="T46" s="254"/>
      <c r="U46" s="93"/>
      <c r="V46" s="94"/>
    </row>
    <row r="48" spans="2:22" ht="13.5" x14ac:dyDescent="0.2">
      <c r="B48" s="95" t="s">
        <v>79</v>
      </c>
      <c r="C48" s="96"/>
      <c r="D48" s="96"/>
      <c r="E48" s="96"/>
      <c r="F48" s="96"/>
      <c r="G48" s="96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8"/>
    </row>
    <row r="49" spans="2:28" x14ac:dyDescent="0.2">
      <c r="B49" s="9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100"/>
    </row>
    <row r="50" spans="2:28" ht="15" x14ac:dyDescent="0.25">
      <c r="B50" s="99"/>
      <c r="C50" s="101"/>
      <c r="D50" s="61"/>
      <c r="E50" s="61" t="s">
        <v>80</v>
      </c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100"/>
    </row>
    <row r="51" spans="2:28" x14ac:dyDescent="0.2">
      <c r="B51" s="99"/>
      <c r="C51" s="102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100"/>
      <c r="X51" s="103"/>
    </row>
    <row r="52" spans="2:28" ht="12.75" customHeight="1" x14ac:dyDescent="0.2">
      <c r="B52" s="99"/>
      <c r="C52" s="255" t="s">
        <v>81</v>
      </c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104" t="s">
        <v>82</v>
      </c>
      <c r="Q52" s="61"/>
      <c r="R52" s="61"/>
      <c r="S52" s="61"/>
      <c r="T52" s="61"/>
      <c r="U52" s="61"/>
      <c r="V52" s="100"/>
      <c r="X52" s="103"/>
    </row>
    <row r="53" spans="2:28" ht="12.75" customHeight="1" x14ac:dyDescent="0.2">
      <c r="B53" s="99"/>
      <c r="C53" s="250" t="s">
        <v>83</v>
      </c>
      <c r="D53" s="250"/>
      <c r="E53" s="250"/>
      <c r="F53" s="250"/>
      <c r="G53" s="250"/>
      <c r="H53" s="250"/>
      <c r="I53" s="250"/>
      <c r="J53" s="250"/>
      <c r="K53" s="105"/>
      <c r="L53" s="105"/>
      <c r="M53" s="106"/>
      <c r="N53" s="106"/>
      <c r="P53" s="61" t="s">
        <v>84</v>
      </c>
      <c r="Q53" s="61"/>
      <c r="R53" s="61"/>
      <c r="S53" s="61"/>
      <c r="T53" s="61"/>
      <c r="U53" s="61"/>
      <c r="V53" s="100"/>
      <c r="X53" s="103"/>
    </row>
    <row r="54" spans="2:28" x14ac:dyDescent="0.2">
      <c r="B54" s="99"/>
      <c r="C54" s="107" t="s">
        <v>85</v>
      </c>
      <c r="D54" s="107"/>
      <c r="E54" s="105"/>
      <c r="F54" s="105"/>
      <c r="G54" s="105"/>
      <c r="H54" s="105"/>
      <c r="I54" s="105"/>
      <c r="J54" s="105"/>
      <c r="K54" s="105"/>
      <c r="L54" s="105"/>
      <c r="M54" s="106"/>
      <c r="N54" s="106"/>
      <c r="P54" s="61" t="s">
        <v>86</v>
      </c>
      <c r="Q54" s="61"/>
      <c r="R54" s="61"/>
      <c r="S54" s="61"/>
      <c r="T54" s="61"/>
      <c r="U54" s="61"/>
      <c r="V54" s="100"/>
      <c r="X54" s="103"/>
      <c r="AA54" s="108"/>
    </row>
    <row r="55" spans="2:28" x14ac:dyDescent="0.2">
      <c r="B55" s="99"/>
      <c r="C55" s="107" t="s">
        <v>87</v>
      </c>
      <c r="D55" s="107"/>
      <c r="E55" s="105"/>
      <c r="F55" s="105"/>
      <c r="G55" s="105"/>
      <c r="H55" s="105"/>
      <c r="I55" s="105"/>
      <c r="J55" s="105"/>
      <c r="K55" s="105"/>
      <c r="L55" s="105"/>
      <c r="M55" s="106"/>
      <c r="N55" s="106"/>
      <c r="P55" s="107" t="s">
        <v>88</v>
      </c>
      <c r="Q55" s="106"/>
      <c r="R55" s="106"/>
      <c r="S55" s="106"/>
      <c r="T55" s="106"/>
      <c r="U55" s="106"/>
      <c r="V55" s="100"/>
      <c r="W55" s="106"/>
      <c r="X55" s="106"/>
      <c r="Y55" s="106"/>
      <c r="Z55" s="106"/>
      <c r="AA55" s="106"/>
      <c r="AB55" s="106"/>
    </row>
    <row r="56" spans="2:28" ht="26.25" customHeight="1" x14ac:dyDescent="0.2">
      <c r="B56" s="99"/>
      <c r="C56" s="107" t="s">
        <v>89</v>
      </c>
      <c r="D56" s="107"/>
      <c r="E56" s="105"/>
      <c r="F56" s="105"/>
      <c r="G56" s="105"/>
      <c r="H56" s="105"/>
      <c r="I56" s="105"/>
      <c r="J56" s="105"/>
      <c r="K56" s="105"/>
      <c r="L56" s="105"/>
      <c r="M56" s="106"/>
      <c r="N56" s="106"/>
      <c r="P56" s="256" t="s">
        <v>90</v>
      </c>
      <c r="Q56" s="256"/>
      <c r="R56" s="256"/>
      <c r="S56" s="256"/>
      <c r="T56" s="256"/>
      <c r="U56" s="256"/>
      <c r="V56" s="256"/>
      <c r="W56" s="106"/>
      <c r="X56" s="106"/>
      <c r="Y56" s="106"/>
      <c r="Z56" s="106"/>
      <c r="AA56" s="106"/>
      <c r="AB56" s="106"/>
    </row>
    <row r="57" spans="2:28" x14ac:dyDescent="0.2">
      <c r="B57" s="99"/>
      <c r="C57" s="250" t="s">
        <v>91</v>
      </c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107" t="s">
        <v>92</v>
      </c>
      <c r="Q57" s="106"/>
      <c r="R57" s="106"/>
      <c r="S57" s="109"/>
      <c r="T57" s="106"/>
      <c r="U57" s="106"/>
      <c r="V57" s="100"/>
      <c r="W57" s="106"/>
      <c r="X57" s="106"/>
      <c r="Y57" s="106"/>
      <c r="Z57" s="106"/>
      <c r="AA57" s="106"/>
      <c r="AB57" s="106"/>
    </row>
    <row r="58" spans="2:28" x14ac:dyDescent="0.2">
      <c r="B58" s="99"/>
      <c r="C58" s="107" t="s">
        <v>93</v>
      </c>
      <c r="D58" s="110"/>
      <c r="E58" s="105"/>
      <c r="F58" s="105"/>
      <c r="G58" s="105"/>
      <c r="H58" s="105"/>
      <c r="I58" s="105"/>
      <c r="J58" s="105"/>
      <c r="K58" s="105"/>
      <c r="L58" s="105"/>
      <c r="M58" s="106"/>
      <c r="N58" s="106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</row>
    <row r="59" spans="2:28" x14ac:dyDescent="0.2">
      <c r="B59" s="99"/>
      <c r="C59" s="107" t="s">
        <v>94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6"/>
      <c r="N59" s="106"/>
      <c r="P59" s="61"/>
      <c r="Q59" s="61"/>
      <c r="R59" s="61"/>
      <c r="S59" s="61"/>
      <c r="T59" s="61"/>
      <c r="U59" s="61"/>
      <c r="V59" s="100"/>
    </row>
    <row r="60" spans="2:28" x14ac:dyDescent="0.2">
      <c r="B60" s="99"/>
      <c r="C60" s="107" t="s">
        <v>95</v>
      </c>
      <c r="D60" s="105"/>
      <c r="E60" s="105"/>
      <c r="F60" s="106"/>
      <c r="G60" s="105"/>
      <c r="H60" s="105"/>
      <c r="I60" s="105"/>
      <c r="J60" s="105"/>
      <c r="K60" s="105"/>
      <c r="L60" s="105"/>
      <c r="M60" s="106"/>
      <c r="N60" s="106"/>
      <c r="P60" s="61"/>
      <c r="Q60" s="61"/>
      <c r="R60" s="61"/>
      <c r="S60" s="61"/>
      <c r="T60" s="61"/>
      <c r="U60" s="61"/>
      <c r="V60" s="100"/>
    </row>
    <row r="61" spans="2:28" x14ac:dyDescent="0.2">
      <c r="B61" s="111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3"/>
    </row>
    <row r="63" spans="2:28" ht="13.5" x14ac:dyDescent="0.2"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80"/>
    </row>
    <row r="64" spans="2:28" ht="13.5" customHeight="1" x14ac:dyDescent="0.25">
      <c r="B64" s="60" t="s">
        <v>0</v>
      </c>
      <c r="C64" s="61"/>
      <c r="D64" s="251"/>
      <c r="E64" s="251"/>
      <c r="F64" s="251"/>
      <c r="G64" s="251"/>
      <c r="H64" s="61"/>
      <c r="I64" s="61"/>
      <c r="J64" s="61"/>
      <c r="K64" s="61"/>
      <c r="L64" s="61"/>
      <c r="M64" s="61"/>
      <c r="N64" s="114" t="s">
        <v>96</v>
      </c>
      <c r="O64" s="114"/>
      <c r="P64" s="114"/>
      <c r="Q64" s="114"/>
      <c r="R64" s="114"/>
      <c r="S64" s="114"/>
      <c r="T64" s="114"/>
      <c r="U64" s="61"/>
      <c r="V64" s="62"/>
    </row>
    <row r="65" spans="2:22" x14ac:dyDescent="0.2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7"/>
    </row>
  </sheetData>
  <sheetProtection selectLockedCells="1" selectUnlockedCells="1"/>
  <mergeCells count="44">
    <mergeCell ref="M10:O10"/>
    <mergeCell ref="T10:V10"/>
    <mergeCell ref="B4:V4"/>
    <mergeCell ref="F6:V6"/>
    <mergeCell ref="M8:O8"/>
    <mergeCell ref="Q8:S8"/>
    <mergeCell ref="T8:V8"/>
    <mergeCell ref="B30:V30"/>
    <mergeCell ref="Q12:V14"/>
    <mergeCell ref="F13:G13"/>
    <mergeCell ref="N13:O13"/>
    <mergeCell ref="F14:G14"/>
    <mergeCell ref="N14:O14"/>
    <mergeCell ref="N18:V18"/>
    <mergeCell ref="J20:V20"/>
    <mergeCell ref="B22:V22"/>
    <mergeCell ref="B24:G24"/>
    <mergeCell ref="I24:V24"/>
    <mergeCell ref="G27:V27"/>
    <mergeCell ref="C44:Q44"/>
    <mergeCell ref="R44:T44"/>
    <mergeCell ref="C34:I34"/>
    <mergeCell ref="K34:Q34"/>
    <mergeCell ref="R34:S34"/>
    <mergeCell ref="T34:V34"/>
    <mergeCell ref="R35:S35"/>
    <mergeCell ref="C36:I36"/>
    <mergeCell ref="K36:Q36"/>
    <mergeCell ref="R36:S36"/>
    <mergeCell ref="T36:V36"/>
    <mergeCell ref="C38:I38"/>
    <mergeCell ref="K38:Q38"/>
    <mergeCell ref="R38:S38"/>
    <mergeCell ref="T38:V38"/>
    <mergeCell ref="H40:Q40"/>
    <mergeCell ref="C57:O57"/>
    <mergeCell ref="P58:AB58"/>
    <mergeCell ref="D64:G64"/>
    <mergeCell ref="R45:T45"/>
    <mergeCell ref="C46:Q46"/>
    <mergeCell ref="R46:T46"/>
    <mergeCell ref="C52:O52"/>
    <mergeCell ref="C53:J53"/>
    <mergeCell ref="P56:V56"/>
  </mergeCells>
  <phoneticPr fontId="26" type="noConversion"/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 r:id="rId1"/>
  <headerFooter>
    <oddFooter>&amp;C&amp;1#&amp;"Calibri"&amp;12&amp;K008000C1 Données Internes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6"/>
  <sheetViews>
    <sheetView view="pageLayout" zoomScale="110" zoomScaleNormal="85" zoomScaleSheetLayoutView="110" zoomScalePageLayoutView="110" workbookViewId="0">
      <selection activeCell="A44" sqref="A44"/>
    </sheetView>
  </sheetViews>
  <sheetFormatPr baseColWidth="10" defaultColWidth="8.7109375" defaultRowHeight="12.75" x14ac:dyDescent="0.2"/>
  <sheetData>
    <row r="3" spans="1:14" ht="16.5" x14ac:dyDescent="0.25">
      <c r="A3" s="280" t="s">
        <v>97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</row>
    <row r="4" spans="1:14" ht="16.5" x14ac:dyDescent="0.2">
      <c r="A4" s="281" t="s">
        <v>98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</row>
    <row r="5" spans="1:14" ht="9.75" customHeight="1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20"/>
    </row>
    <row r="6" spans="1:14" ht="18.75" x14ac:dyDescent="0.2">
      <c r="A6" s="121" t="s">
        <v>99</v>
      </c>
      <c r="B6" s="122"/>
      <c r="C6" s="122"/>
      <c r="D6" s="122"/>
      <c r="E6" s="123">
        <f t="shared" ref="E6:E7" si="0">C76</f>
        <v>0</v>
      </c>
      <c r="F6" s="61"/>
      <c r="G6" s="282"/>
      <c r="H6" s="282"/>
      <c r="I6" s="125"/>
      <c r="J6" s="124"/>
      <c r="K6" s="125"/>
      <c r="L6" s="122"/>
      <c r="M6" s="122"/>
      <c r="N6" s="126"/>
    </row>
    <row r="7" spans="1:14" ht="18.75" x14ac:dyDescent="0.2">
      <c r="A7" s="121" t="s">
        <v>100</v>
      </c>
      <c r="B7" s="122"/>
      <c r="C7" s="122"/>
      <c r="D7" s="122"/>
      <c r="E7" s="127">
        <f t="shared" si="0"/>
        <v>0</v>
      </c>
      <c r="F7" s="128"/>
      <c r="G7" s="129"/>
      <c r="H7" s="124"/>
      <c r="I7" s="130"/>
      <c r="J7" s="131"/>
      <c r="K7" s="132"/>
      <c r="L7" s="133"/>
      <c r="M7" s="122"/>
      <c r="N7" s="126"/>
    </row>
    <row r="8" spans="1:14" ht="17.25" customHeight="1" x14ac:dyDescent="0.25">
      <c r="A8" s="134" t="s">
        <v>101</v>
      </c>
      <c r="B8" s="122"/>
      <c r="C8" s="122"/>
      <c r="D8" s="122"/>
      <c r="E8" s="135"/>
      <c r="F8" s="136"/>
      <c r="G8" s="282"/>
      <c r="H8" s="282"/>
      <c r="I8" s="137"/>
      <c r="J8" s="122"/>
      <c r="K8" s="122"/>
      <c r="L8" s="138"/>
      <c r="M8" s="139"/>
      <c r="N8" s="140"/>
    </row>
    <row r="9" spans="1:14" ht="9.75" customHeight="1" x14ac:dyDescent="0.2">
      <c r="A9" s="141"/>
      <c r="B9" s="142"/>
      <c r="C9" s="142"/>
      <c r="D9" s="142"/>
      <c r="E9" s="142"/>
      <c r="F9" s="142"/>
      <c r="G9" s="143"/>
      <c r="H9" s="143"/>
      <c r="I9" s="143"/>
      <c r="J9" s="143"/>
      <c r="K9" s="142"/>
      <c r="L9" s="142"/>
      <c r="M9" s="142"/>
      <c r="N9" s="144"/>
    </row>
    <row r="10" spans="1:14" ht="15" x14ac:dyDescent="0.2">
      <c r="A10" s="283" t="s">
        <v>102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</row>
    <row r="11" spans="1:14" ht="18.75" x14ac:dyDescent="0.2">
      <c r="A11" s="145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6"/>
    </row>
    <row r="12" spans="1:14" ht="12.75" customHeight="1" x14ac:dyDescent="0.2">
      <c r="A12" s="134" t="s">
        <v>103</v>
      </c>
      <c r="B12" s="61"/>
      <c r="C12" s="61"/>
      <c r="D12" s="61"/>
      <c r="E12" s="61"/>
      <c r="F12" s="284">
        <f>C96</f>
        <v>0</v>
      </c>
      <c r="G12" s="284"/>
      <c r="H12" s="284"/>
      <c r="I12" s="284"/>
      <c r="J12" s="284"/>
      <c r="K12" s="284"/>
      <c r="L12" s="284"/>
      <c r="M12" s="284"/>
      <c r="N12" s="284"/>
    </row>
    <row r="13" spans="1:14" x14ac:dyDescent="0.2">
      <c r="A13" s="134"/>
      <c r="B13" s="61"/>
      <c r="C13" s="61"/>
      <c r="D13" s="61"/>
      <c r="E13" s="61"/>
      <c r="F13" s="147"/>
      <c r="G13" s="147"/>
      <c r="H13" s="147"/>
      <c r="I13" s="147"/>
      <c r="J13" s="147"/>
      <c r="K13" s="147"/>
      <c r="L13" s="147"/>
      <c r="M13" s="148"/>
      <c r="N13" s="149"/>
    </row>
    <row r="14" spans="1:14" ht="12.75" customHeight="1" x14ac:dyDescent="0.2">
      <c r="A14" s="134" t="s">
        <v>104</v>
      </c>
      <c r="B14" s="61"/>
      <c r="C14" s="61"/>
      <c r="D14" s="61"/>
      <c r="E14" s="61"/>
      <c r="F14" s="285">
        <f>C97</f>
        <v>0</v>
      </c>
      <c r="G14" s="285"/>
      <c r="H14" s="285"/>
      <c r="I14" s="285"/>
      <c r="J14" s="285"/>
      <c r="K14" s="285"/>
      <c r="L14" s="285"/>
      <c r="M14" s="285"/>
      <c r="N14" s="285"/>
    </row>
    <row r="15" spans="1:14" x14ac:dyDescent="0.2">
      <c r="A15" s="134"/>
      <c r="B15" s="61"/>
      <c r="C15" s="61"/>
      <c r="D15" s="61"/>
      <c r="E15" s="61"/>
      <c r="F15" s="147"/>
      <c r="G15" s="147"/>
      <c r="H15" s="147"/>
      <c r="I15" s="147"/>
      <c r="J15" s="147"/>
      <c r="K15" s="147"/>
      <c r="L15" s="147"/>
      <c r="M15" s="148"/>
      <c r="N15" s="149"/>
    </row>
    <row r="16" spans="1:14" ht="15" x14ac:dyDescent="0.25">
      <c r="A16" s="134"/>
      <c r="B16" s="61"/>
      <c r="C16" s="61"/>
      <c r="D16" s="61"/>
      <c r="E16" s="61"/>
      <c r="F16" s="147"/>
      <c r="G16" s="147"/>
      <c r="H16" s="147"/>
      <c r="I16" s="147"/>
      <c r="J16" s="147"/>
      <c r="K16" s="147"/>
      <c r="L16" s="147"/>
      <c r="M16" s="148"/>
      <c r="N16" s="150"/>
    </row>
    <row r="17" spans="1:14" ht="13.5" customHeight="1" x14ac:dyDescent="0.25">
      <c r="A17" s="134" t="s">
        <v>105</v>
      </c>
      <c r="B17" s="61"/>
      <c r="C17" s="61"/>
      <c r="D17" s="61"/>
      <c r="E17" s="151"/>
      <c r="F17" s="152">
        <f>E100</f>
        <v>0</v>
      </c>
      <c r="G17" s="153" t="s">
        <v>106</v>
      </c>
      <c r="H17" s="286" t="s">
        <v>107</v>
      </c>
      <c r="I17" s="286"/>
      <c r="J17" s="154"/>
      <c r="K17" s="155"/>
      <c r="L17" s="155"/>
      <c r="M17" s="155"/>
      <c r="N17" s="156"/>
    </row>
    <row r="18" spans="1:14" ht="18.75" x14ac:dyDescent="0.2">
      <c r="A18" s="145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6"/>
    </row>
    <row r="19" spans="1:14" ht="15" x14ac:dyDescent="0.25">
      <c r="A19" s="157" t="s">
        <v>108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9"/>
      <c r="N19" s="160"/>
    </row>
    <row r="20" spans="1:14" ht="18.75" x14ac:dyDescent="0.2">
      <c r="A20" s="145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6"/>
    </row>
    <row r="21" spans="1:14" ht="18.75" x14ac:dyDescent="0.2">
      <c r="A21" s="145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6"/>
    </row>
    <row r="22" spans="1:14" ht="18.75" x14ac:dyDescent="0.2">
      <c r="A22" s="145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6"/>
    </row>
    <row r="23" spans="1:14" ht="15" x14ac:dyDescent="0.25">
      <c r="A23" s="157" t="s">
        <v>109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9"/>
      <c r="N23" s="160"/>
    </row>
    <row r="24" spans="1:14" ht="15" x14ac:dyDescent="0.25">
      <c r="A24" s="287"/>
      <c r="B24" s="287"/>
      <c r="C24" s="287"/>
      <c r="D24" s="287"/>
      <c r="E24" s="287"/>
      <c r="F24" s="287"/>
      <c r="G24" s="287"/>
      <c r="H24" s="287"/>
      <c r="I24" s="161"/>
      <c r="J24" s="161"/>
      <c r="K24" s="162"/>
      <c r="L24" s="162"/>
      <c r="M24" s="163" t="s">
        <v>110</v>
      </c>
      <c r="N24" s="164" t="str">
        <f t="shared" ref="N24:N31" si="1">M24</f>
        <v>O</v>
      </c>
    </row>
    <row r="25" spans="1:14" ht="15" x14ac:dyDescent="0.25">
      <c r="A25" s="287"/>
      <c r="B25" s="287"/>
      <c r="C25" s="287"/>
      <c r="D25" s="287"/>
      <c r="E25" s="287"/>
      <c r="F25" s="287"/>
      <c r="G25" s="287"/>
      <c r="H25" s="287"/>
      <c r="I25" s="161"/>
      <c r="J25" s="161"/>
      <c r="K25" s="162"/>
      <c r="L25" s="162"/>
      <c r="M25" s="163" t="s">
        <v>110</v>
      </c>
      <c r="N25" s="164" t="str">
        <f t="shared" si="1"/>
        <v>O</v>
      </c>
    </row>
    <row r="26" spans="1:14" ht="15" x14ac:dyDescent="0.25">
      <c r="A26" s="165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3" t="s">
        <v>111</v>
      </c>
      <c r="N26" s="164" t="str">
        <f t="shared" si="1"/>
        <v>N</v>
      </c>
    </row>
    <row r="27" spans="1:14" ht="15" x14ac:dyDescent="0.25">
      <c r="A27" s="165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7">
        <f>F159</f>
        <v>0</v>
      </c>
      <c r="N27" s="168">
        <f t="shared" si="1"/>
        <v>0</v>
      </c>
    </row>
    <row r="28" spans="1:14" ht="15" x14ac:dyDescent="0.25">
      <c r="A28" s="165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9">
        <f>F162</f>
        <v>0</v>
      </c>
      <c r="N28" s="170">
        <f t="shared" si="1"/>
        <v>0</v>
      </c>
    </row>
    <row r="29" spans="1:14" ht="15" x14ac:dyDescent="0.25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71">
        <f>H175</f>
        <v>0</v>
      </c>
      <c r="N29" s="172">
        <f t="shared" si="1"/>
        <v>0</v>
      </c>
    </row>
    <row r="30" spans="1:14" ht="15" x14ac:dyDescent="0.25">
      <c r="A30" s="165"/>
      <c r="B30" s="166"/>
      <c r="C30" s="166"/>
      <c r="D30" s="166"/>
      <c r="E30" s="166"/>
      <c r="F30" s="166"/>
      <c r="G30" s="166"/>
      <c r="H30" s="173"/>
      <c r="I30" s="166"/>
      <c r="J30" s="174"/>
      <c r="K30" s="175"/>
      <c r="L30" s="176"/>
      <c r="M30" s="177">
        <f>H184</f>
        <v>0</v>
      </c>
      <c r="N30" s="178">
        <f t="shared" si="1"/>
        <v>0</v>
      </c>
    </row>
    <row r="31" spans="1:14" ht="15" x14ac:dyDescent="0.25">
      <c r="A31" s="288"/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177">
        <f>I178</f>
        <v>0</v>
      </c>
      <c r="N31" s="164">
        <f t="shared" si="1"/>
        <v>0</v>
      </c>
    </row>
    <row r="32" spans="1:14" x14ac:dyDescent="0.2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1"/>
      <c r="N32" s="149"/>
    </row>
    <row r="33" spans="1:14" x14ac:dyDescent="0.2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1"/>
      <c r="N33" s="149"/>
    </row>
    <row r="34" spans="1:14" ht="15" x14ac:dyDescent="0.25">
      <c r="A34" s="157" t="s">
        <v>112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9"/>
      <c r="N34" s="160"/>
    </row>
    <row r="35" spans="1:14" x14ac:dyDescent="0.2">
      <c r="A35" s="289"/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2">
      <c r="A36" s="289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2">
      <c r="A37" s="289"/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2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</row>
    <row r="39" spans="1:14" x14ac:dyDescent="0.2">
      <c r="A39" s="289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</row>
    <row r="40" spans="1:14" x14ac:dyDescent="0.2">
      <c r="A40" s="289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</row>
    <row r="41" spans="1:14" x14ac:dyDescent="0.2">
      <c r="A41" s="289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</row>
    <row r="42" spans="1:14" x14ac:dyDescent="0.2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1"/>
      <c r="N42" s="149"/>
    </row>
    <row r="43" spans="1:14" ht="15" x14ac:dyDescent="0.25">
      <c r="A43" s="157" t="s">
        <v>113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9"/>
      <c r="N43" s="160"/>
    </row>
    <row r="44" spans="1:14" x14ac:dyDescent="0.2">
      <c r="A44" s="179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1"/>
      <c r="N44" s="149"/>
    </row>
    <row r="45" spans="1:14" ht="15" x14ac:dyDescent="0.25">
      <c r="A45" s="134" t="s">
        <v>114</v>
      </c>
      <c r="B45" s="61"/>
      <c r="C45" s="61"/>
      <c r="D45" s="61"/>
      <c r="E45" s="182">
        <f>C99</f>
        <v>0</v>
      </c>
      <c r="F45" s="61" t="s">
        <v>106</v>
      </c>
      <c r="H45" s="138"/>
      <c r="I45" s="61"/>
      <c r="J45" s="183"/>
      <c r="K45" s="138"/>
      <c r="L45" s="138"/>
      <c r="M45" s="184"/>
      <c r="N45" s="150"/>
    </row>
    <row r="46" spans="1:14" x14ac:dyDescent="0.2">
      <c r="A46" s="134"/>
      <c r="B46" s="61"/>
      <c r="C46" s="61"/>
      <c r="D46" s="61"/>
      <c r="E46" s="61"/>
      <c r="F46" s="61"/>
      <c r="G46" s="61"/>
      <c r="H46" s="61"/>
      <c r="I46" s="61"/>
      <c r="J46" s="185"/>
      <c r="K46" s="186"/>
      <c r="L46" s="187"/>
      <c r="M46" s="181"/>
      <c r="N46" s="188"/>
    </row>
    <row r="47" spans="1:14" x14ac:dyDescent="0.2">
      <c r="A47" s="134"/>
      <c r="B47" s="61"/>
      <c r="C47" s="61"/>
      <c r="D47" s="61"/>
      <c r="E47" s="61"/>
      <c r="F47" s="61"/>
      <c r="G47" s="61"/>
      <c r="H47" s="61"/>
      <c r="I47" s="61"/>
      <c r="J47" s="185"/>
      <c r="K47" s="186"/>
      <c r="L47" s="187"/>
      <c r="M47" s="181"/>
      <c r="N47" s="188"/>
    </row>
    <row r="48" spans="1:14" x14ac:dyDescent="0.2">
      <c r="A48" s="189" t="s">
        <v>115</v>
      </c>
      <c r="B48" s="154"/>
      <c r="C48" s="155"/>
      <c r="D48" s="155"/>
      <c r="E48" s="190"/>
      <c r="F48" s="191"/>
      <c r="G48" s="130"/>
      <c r="H48" s="192"/>
      <c r="I48" s="192"/>
      <c r="J48" s="278" t="s">
        <v>116</v>
      </c>
      <c r="K48" s="278"/>
      <c r="L48" s="279">
        <f>E8</f>
        <v>0</v>
      </c>
      <c r="M48" s="279"/>
      <c r="N48" s="279"/>
    </row>
    <row r="49" spans="1:14" x14ac:dyDescent="0.2">
      <c r="A49" s="179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1"/>
      <c r="N49" s="149"/>
    </row>
    <row r="50" spans="1:14" x14ac:dyDescent="0.2">
      <c r="A50" s="193" t="s">
        <v>117</v>
      </c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5"/>
      <c r="M50" s="196"/>
      <c r="N50" s="197"/>
    </row>
    <row r="51" spans="1:14" x14ac:dyDescent="0.2">
      <c r="A51" s="198" t="s">
        <v>118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200"/>
    </row>
    <row r="52" spans="1:14" x14ac:dyDescent="0.2">
      <c r="A52" s="198" t="s">
        <v>118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200"/>
    </row>
    <row r="53" spans="1:14" x14ac:dyDescent="0.2">
      <c r="A53" s="201" t="s">
        <v>118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3"/>
    </row>
    <row r="54" spans="1:14" x14ac:dyDescent="0.2">
      <c r="A54" s="189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204"/>
      <c r="M54" s="205"/>
      <c r="N54" s="206"/>
    </row>
    <row r="55" spans="1:14" x14ac:dyDescent="0.2">
      <c r="A55" s="189" t="s">
        <v>119</v>
      </c>
      <c r="B55" s="61"/>
      <c r="C55" s="61"/>
      <c r="D55" s="61"/>
      <c r="E55" s="61"/>
      <c r="F55" s="61"/>
      <c r="G55" s="207"/>
      <c r="H55" s="136" t="s">
        <v>120</v>
      </c>
      <c r="I55" s="208"/>
      <c r="J55" s="208"/>
      <c r="K55" s="209"/>
      <c r="L55" s="209"/>
      <c r="M55" s="209"/>
      <c r="N55" s="210"/>
    </row>
    <row r="56" spans="1:14" x14ac:dyDescent="0.2">
      <c r="A56" s="189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204"/>
      <c r="M56" s="205"/>
      <c r="N56" s="206"/>
    </row>
  </sheetData>
  <sheetProtection selectLockedCells="1" selectUnlockedCells="1"/>
  <mergeCells count="13">
    <mergeCell ref="J48:K48"/>
    <mergeCell ref="L48:N48"/>
    <mergeCell ref="A3:N3"/>
    <mergeCell ref="A4:N4"/>
    <mergeCell ref="G6:H6"/>
    <mergeCell ref="G8:H8"/>
    <mergeCell ref="A10:N10"/>
    <mergeCell ref="F12:N12"/>
    <mergeCell ref="F14:N14"/>
    <mergeCell ref="H17:I17"/>
    <mergeCell ref="A24:H25"/>
    <mergeCell ref="A31:L31"/>
    <mergeCell ref="A35:N41"/>
  </mergeCells>
  <phoneticPr fontId="26" type="noConversion"/>
  <conditionalFormatting sqref="M24:M26">
    <cfRule type="cellIs" priority="1" stopIfTrue="1" operator="equal">
      <formula>"O"</formula>
    </cfRule>
  </conditionalFormatting>
  <conditionalFormatting sqref="N24:N26">
    <cfRule type="cellIs" dxfId="1" priority="2" stopIfTrue="1" operator="equal">
      <formula>"N"</formula>
    </cfRule>
  </conditionalFormatting>
  <conditionalFormatting sqref="N28">
    <cfRule type="cellIs" dxfId="0" priority="3" stopIfTrue="1" operator="equal">
      <formula>"A"</formula>
    </cfRule>
  </conditionalFormatting>
  <conditionalFormatting sqref="M29:M30">
    <cfRule type="cellIs" priority="4" stopIfTrue="1" operator="greaterThan">
      <formula>50</formula>
    </cfRule>
    <cfRule type="cellIs" priority="5" stopIfTrue="1" operator="greaterThan">
      <formula>50</formula>
    </cfRule>
  </conditionalFormatting>
  <conditionalFormatting sqref="N29:N30">
    <cfRule type="cellIs" priority="6" stopIfTrue="1" operator="lessThan">
      <formula>50</formula>
    </cfRule>
    <cfRule type="cellIs" priority="7" stopIfTrue="1" operator="lessThan">
      <formula>50</formula>
    </cfRule>
  </conditionalFormatting>
  <conditionalFormatting sqref="M31">
    <cfRule type="cellIs" priority="8" stopIfTrue="1" operator="lessThan">
      <formula>180</formula>
    </cfRule>
  </conditionalFormatting>
  <conditionalFormatting sqref="N31">
    <cfRule type="cellIs" priority="9" stopIfTrue="1" operator="equal">
      <formula>180</formula>
    </cfRule>
    <cfRule type="cellIs" priority="10" stopIfTrue="1" operator="greaterThan">
      <formula>180</formula>
    </cfRule>
  </conditionalFormatting>
  <conditionalFormatting sqref="M30">
    <cfRule type="cellIs" priority="11" stopIfTrue="1" operator="equal">
      <formula>"N"</formula>
    </cfRule>
  </conditionalFormatting>
  <dataValidations count="6">
    <dataValidation type="list" operator="equal" allowBlank="1" showErrorMessage="1" sqref="I6">
      <formula1>$B$84:$B$89</formula1>
      <formula2>0</formula2>
    </dataValidation>
    <dataValidation type="list" operator="equal" allowBlank="1" showErrorMessage="1" sqref="J17">
      <formula1>$C$93:$C$96</formula1>
      <formula2>0</formula2>
    </dataValidation>
    <dataValidation type="list" operator="equal" allowBlank="1" showErrorMessage="1" sqref="M24:M26">
      <formula1>$F$157:$F$158</formula1>
      <formula2>0</formula2>
    </dataValidation>
    <dataValidation type="list" operator="equal" allowBlank="1" showErrorMessage="1" sqref="B48">
      <formula1>$B$202:$B$205</formula1>
      <formula2>0</formula2>
    </dataValidation>
    <dataValidation type="list" operator="equal" allowBlank="1" showErrorMessage="1" sqref="G48">
      <formula1>$F$202:$F$205</formula1>
      <formula2>0</formula2>
    </dataValidation>
    <dataValidation type="list" operator="equal" allowBlank="1" showErrorMessage="1" sqref="K56:N56">
      <formula1>$G$207:$G$208</formula1>
      <formula2>0</formula2>
    </dataValidation>
  </dataValidation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 r:id="rId1"/>
  <headerFooter>
    <oddFooter>&amp;C&amp;1#&amp;"Calibri"&amp;12&amp;K008000C1 Données Internes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A19"/>
  <sheetViews>
    <sheetView view="pageLayout" zoomScale="110" zoomScaleNormal="85" zoomScaleSheetLayoutView="110" zoomScalePageLayoutView="110" workbookViewId="0">
      <selection activeCell="Y32" sqref="Y32"/>
    </sheetView>
  </sheetViews>
  <sheetFormatPr baseColWidth="10" defaultColWidth="8.7109375" defaultRowHeight="12.75" x14ac:dyDescent="0.2"/>
  <cols>
    <col min="1" max="1" width="1" customWidth="1"/>
    <col min="2" max="2" width="3.28515625" customWidth="1"/>
    <col min="3" max="3" width="6.85546875" customWidth="1"/>
    <col min="4" max="4" width="11.28515625" customWidth="1"/>
    <col min="5" max="5" width="15" customWidth="1"/>
    <col min="6" max="6" width="3.85546875" customWidth="1"/>
    <col min="7" max="17" width="3.28515625" customWidth="1"/>
    <col min="18" max="18" width="13.28515625" customWidth="1"/>
    <col min="19" max="19" width="3.7109375" customWidth="1"/>
    <col min="24" max="24" width="3.85546875" customWidth="1"/>
    <col min="25" max="31" width="3.28515625" customWidth="1"/>
  </cols>
  <sheetData>
    <row r="3" spans="2:53" ht="29.85" customHeight="1" x14ac:dyDescent="0.25">
      <c r="B3" s="292" t="s">
        <v>121</v>
      </c>
      <c r="C3" s="293" t="s">
        <v>122</v>
      </c>
      <c r="D3" s="293" t="s">
        <v>123</v>
      </c>
      <c r="E3" s="294" t="s">
        <v>124</v>
      </c>
      <c r="F3" s="211"/>
      <c r="G3" s="295" t="s">
        <v>125</v>
      </c>
      <c r="H3" s="295"/>
      <c r="I3" s="295"/>
      <c r="J3" s="295"/>
      <c r="K3" s="295"/>
      <c r="L3" s="295"/>
      <c r="M3" s="295"/>
      <c r="N3" s="295"/>
      <c r="O3" s="295"/>
      <c r="P3" s="295"/>
      <c r="Q3" s="212"/>
      <c r="R3" s="213" t="s">
        <v>126</v>
      </c>
      <c r="S3" s="1"/>
      <c r="T3" s="290" t="s">
        <v>127</v>
      </c>
      <c r="U3" s="290"/>
      <c r="V3" s="290"/>
      <c r="W3" s="290"/>
      <c r="X3" s="214"/>
      <c r="Y3" s="290" t="s">
        <v>128</v>
      </c>
      <c r="Z3" s="290"/>
      <c r="AA3" s="290"/>
      <c r="AB3" s="290"/>
      <c r="AC3" s="290"/>
      <c r="AD3" s="290"/>
      <c r="AE3" s="290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2:53" ht="43.5" x14ac:dyDescent="0.2">
      <c r="B4" s="292"/>
      <c r="C4" s="293"/>
      <c r="D4" s="293"/>
      <c r="E4" s="294"/>
      <c r="F4" s="211"/>
      <c r="G4" s="215">
        <v>1</v>
      </c>
      <c r="H4" s="216">
        <v>2</v>
      </c>
      <c r="I4" s="216">
        <v>3</v>
      </c>
      <c r="J4" s="217">
        <v>4</v>
      </c>
      <c r="K4" s="216">
        <v>5</v>
      </c>
      <c r="L4" s="216">
        <v>6</v>
      </c>
      <c r="M4" s="216">
        <v>8</v>
      </c>
      <c r="N4" s="216">
        <v>9</v>
      </c>
      <c r="O4" s="216">
        <v>10</v>
      </c>
      <c r="P4" s="218">
        <v>11</v>
      </c>
      <c r="Q4" s="219"/>
      <c r="R4" s="220" t="s">
        <v>129</v>
      </c>
      <c r="S4" s="221"/>
      <c r="T4" s="291"/>
      <c r="U4" s="291"/>
      <c r="V4" s="291"/>
      <c r="W4" s="291"/>
      <c r="X4" s="222"/>
      <c r="Y4" s="223" t="s">
        <v>130</v>
      </c>
      <c r="Z4" s="224" t="s">
        <v>131</v>
      </c>
      <c r="AA4" s="224" t="s">
        <v>132</v>
      </c>
      <c r="AB4" s="224" t="s">
        <v>133</v>
      </c>
      <c r="AC4" s="224" t="s">
        <v>134</v>
      </c>
      <c r="AD4" s="224" t="s">
        <v>135</v>
      </c>
      <c r="AE4" s="225" t="s">
        <v>136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2:53" x14ac:dyDescent="0.2">
      <c r="B5" s="226">
        <v>1</v>
      </c>
      <c r="C5" s="227" t="e">
        <f>[1]Synthèse!F6</f>
        <v>#REF!</v>
      </c>
      <c r="D5" s="227" t="e">
        <f>[1]Synthèse!F7</f>
        <v>#REF!</v>
      </c>
      <c r="E5" s="228" t="e">
        <f>[1]Synthèse!B4:O4</f>
        <v>#REF!</v>
      </c>
      <c r="F5" s="148"/>
      <c r="G5" s="229"/>
      <c r="H5" s="230"/>
      <c r="I5" s="227"/>
      <c r="J5" s="227"/>
      <c r="K5" s="227"/>
      <c r="L5" s="230"/>
      <c r="M5" s="227"/>
      <c r="N5" s="227"/>
      <c r="O5" s="227"/>
      <c r="P5" s="228"/>
      <c r="Q5" s="148"/>
      <c r="R5" s="231"/>
      <c r="S5" s="102"/>
      <c r="T5" s="229"/>
      <c r="U5" s="232"/>
      <c r="V5" s="233"/>
      <c r="W5" s="228"/>
      <c r="X5" s="102"/>
      <c r="Y5" s="234"/>
      <c r="Z5" s="234"/>
      <c r="AA5" s="234"/>
      <c r="AB5" s="234"/>
      <c r="AC5" s="234"/>
      <c r="AD5" s="234"/>
      <c r="AE5" s="234"/>
    </row>
    <row r="6" spans="2:53" x14ac:dyDescent="0.2">
      <c r="B6" s="235">
        <v>2</v>
      </c>
      <c r="C6" s="236"/>
      <c r="D6" s="236"/>
      <c r="E6" s="237"/>
      <c r="G6" s="235"/>
      <c r="H6" s="236"/>
      <c r="I6" s="236"/>
      <c r="J6" s="236"/>
      <c r="K6" s="236"/>
      <c r="L6" s="236"/>
      <c r="M6" s="236"/>
      <c r="N6" s="236"/>
      <c r="O6" s="236"/>
      <c r="P6" s="237"/>
      <c r="R6" s="238"/>
      <c r="T6" s="235"/>
      <c r="U6" s="239"/>
      <c r="V6" s="240"/>
      <c r="W6" s="237"/>
      <c r="X6" s="241"/>
      <c r="Y6" s="239"/>
      <c r="Z6" s="236"/>
      <c r="AA6" s="236"/>
      <c r="AB6" s="236"/>
      <c r="AC6" s="236"/>
      <c r="AD6" s="236"/>
      <c r="AE6" s="237"/>
    </row>
    <row r="7" spans="2:53" x14ac:dyDescent="0.2">
      <c r="B7" s="235">
        <v>3</v>
      </c>
      <c r="C7" s="236"/>
      <c r="D7" s="236"/>
      <c r="E7" s="237"/>
      <c r="G7" s="235"/>
      <c r="H7" s="236"/>
      <c r="I7" s="236"/>
      <c r="J7" s="236"/>
      <c r="K7" s="236"/>
      <c r="L7" s="236"/>
      <c r="M7" s="236"/>
      <c r="N7" s="236"/>
      <c r="O7" s="236"/>
      <c r="P7" s="237"/>
      <c r="R7" s="238"/>
      <c r="T7" s="235"/>
      <c r="U7" s="239"/>
      <c r="V7" s="240"/>
      <c r="W7" s="237"/>
      <c r="X7" s="241"/>
      <c r="Y7" s="239"/>
      <c r="Z7" s="236"/>
      <c r="AA7" s="236"/>
      <c r="AB7" s="236"/>
      <c r="AC7" s="236"/>
      <c r="AD7" s="236"/>
      <c r="AE7" s="237"/>
    </row>
    <row r="8" spans="2:53" x14ac:dyDescent="0.2">
      <c r="B8" s="235">
        <v>4</v>
      </c>
      <c r="C8" s="236"/>
      <c r="D8" s="236"/>
      <c r="E8" s="237"/>
      <c r="G8" s="235"/>
      <c r="H8" s="236"/>
      <c r="I8" s="236"/>
      <c r="J8" s="236"/>
      <c r="K8" s="236"/>
      <c r="L8" s="236"/>
      <c r="M8" s="236"/>
      <c r="N8" s="236"/>
      <c r="O8" s="236"/>
      <c r="P8" s="237"/>
      <c r="R8" s="238"/>
      <c r="T8" s="235"/>
      <c r="U8" s="239"/>
      <c r="V8" s="240"/>
      <c r="W8" s="237"/>
      <c r="X8" s="241"/>
      <c r="Y8" s="239"/>
      <c r="Z8" s="236"/>
      <c r="AA8" s="236"/>
      <c r="AB8" s="236"/>
      <c r="AC8" s="236"/>
      <c r="AD8" s="236"/>
      <c r="AE8" s="237"/>
    </row>
    <row r="9" spans="2:53" x14ac:dyDescent="0.2">
      <c r="B9" s="235">
        <v>5</v>
      </c>
      <c r="C9" s="236"/>
      <c r="D9" s="236"/>
      <c r="E9" s="237"/>
      <c r="G9" s="235"/>
      <c r="H9" s="236"/>
      <c r="I9" s="236"/>
      <c r="J9" s="236"/>
      <c r="K9" s="236"/>
      <c r="L9" s="236"/>
      <c r="M9" s="236"/>
      <c r="N9" s="236"/>
      <c r="O9" s="236"/>
      <c r="P9" s="237"/>
      <c r="R9" s="238"/>
      <c r="T9" s="235"/>
      <c r="U9" s="239"/>
      <c r="V9" s="240"/>
      <c r="W9" s="237"/>
      <c r="X9" s="241"/>
      <c r="Y9" s="239"/>
      <c r="Z9" s="236"/>
      <c r="AA9" s="236"/>
      <c r="AB9" s="236"/>
      <c r="AC9" s="236"/>
      <c r="AD9" s="236"/>
      <c r="AE9" s="237"/>
    </row>
    <row r="10" spans="2:53" x14ac:dyDescent="0.2">
      <c r="B10" s="235">
        <v>6</v>
      </c>
      <c r="C10" s="236"/>
      <c r="D10" s="236"/>
      <c r="E10" s="237"/>
      <c r="G10" s="235"/>
      <c r="H10" s="236"/>
      <c r="I10" s="236"/>
      <c r="J10" s="236"/>
      <c r="K10" s="236"/>
      <c r="L10" s="236"/>
      <c r="M10" s="236"/>
      <c r="N10" s="236"/>
      <c r="O10" s="236"/>
      <c r="P10" s="237"/>
      <c r="R10" s="238"/>
      <c r="T10" s="235"/>
      <c r="U10" s="239"/>
      <c r="V10" s="240"/>
      <c r="W10" s="237"/>
      <c r="X10" s="241"/>
      <c r="Y10" s="239"/>
      <c r="Z10" s="236"/>
      <c r="AA10" s="236"/>
      <c r="AB10" s="236"/>
      <c r="AC10" s="236"/>
      <c r="AD10" s="236"/>
      <c r="AE10" s="237"/>
    </row>
    <row r="11" spans="2:53" x14ac:dyDescent="0.2">
      <c r="B11" s="235">
        <v>7</v>
      </c>
      <c r="C11" s="236"/>
      <c r="D11" s="236"/>
      <c r="E11" s="237"/>
      <c r="G11" s="235"/>
      <c r="H11" s="236"/>
      <c r="I11" s="236"/>
      <c r="J11" s="236"/>
      <c r="K11" s="236"/>
      <c r="L11" s="236"/>
      <c r="M11" s="236"/>
      <c r="N11" s="236"/>
      <c r="O11" s="236"/>
      <c r="P11" s="237"/>
      <c r="R11" s="238"/>
      <c r="T11" s="235"/>
      <c r="U11" s="239"/>
      <c r="V11" s="240"/>
      <c r="W11" s="237"/>
      <c r="X11" s="241"/>
      <c r="Y11" s="239"/>
      <c r="Z11" s="236"/>
      <c r="AA11" s="236"/>
      <c r="AB11" s="236"/>
      <c r="AC11" s="236"/>
      <c r="AD11" s="236"/>
      <c r="AE11" s="237"/>
    </row>
    <row r="12" spans="2:53" x14ac:dyDescent="0.2">
      <c r="B12" s="235">
        <v>8</v>
      </c>
      <c r="C12" s="236"/>
      <c r="D12" s="236"/>
      <c r="E12" s="237"/>
      <c r="G12" s="235"/>
      <c r="H12" s="236"/>
      <c r="I12" s="236"/>
      <c r="J12" s="236"/>
      <c r="K12" s="236"/>
      <c r="L12" s="236"/>
      <c r="M12" s="236"/>
      <c r="N12" s="236"/>
      <c r="O12" s="236"/>
      <c r="P12" s="237"/>
      <c r="R12" s="238"/>
      <c r="T12" s="235"/>
      <c r="U12" s="239"/>
      <c r="V12" s="240"/>
      <c r="W12" s="237"/>
      <c r="X12" s="241"/>
      <c r="Y12" s="239"/>
      <c r="Z12" s="236"/>
      <c r="AA12" s="236"/>
      <c r="AB12" s="236"/>
      <c r="AC12" s="236"/>
      <c r="AD12" s="236"/>
      <c r="AE12" s="237"/>
    </row>
    <row r="13" spans="2:53" x14ac:dyDescent="0.2">
      <c r="B13" s="235">
        <v>9</v>
      </c>
      <c r="C13" s="236"/>
      <c r="D13" s="236"/>
      <c r="E13" s="237"/>
      <c r="G13" s="235"/>
      <c r="H13" s="236"/>
      <c r="I13" s="236"/>
      <c r="J13" s="236"/>
      <c r="K13" s="236"/>
      <c r="L13" s="236"/>
      <c r="M13" s="236"/>
      <c r="N13" s="236"/>
      <c r="O13" s="236"/>
      <c r="P13" s="237"/>
      <c r="R13" s="238"/>
      <c r="T13" s="235"/>
      <c r="U13" s="239"/>
      <c r="V13" s="240"/>
      <c r="W13" s="237"/>
      <c r="X13" s="241"/>
      <c r="Y13" s="239"/>
      <c r="Z13" s="236"/>
      <c r="AA13" s="236"/>
      <c r="AB13" s="236"/>
      <c r="AC13" s="236"/>
      <c r="AD13" s="236"/>
      <c r="AE13" s="237"/>
    </row>
    <row r="14" spans="2:53" x14ac:dyDescent="0.2">
      <c r="B14" s="235">
        <v>10</v>
      </c>
      <c r="C14" s="236"/>
      <c r="D14" s="236"/>
      <c r="E14" s="237"/>
      <c r="G14" s="235"/>
      <c r="H14" s="236"/>
      <c r="I14" s="236"/>
      <c r="J14" s="236"/>
      <c r="K14" s="236"/>
      <c r="L14" s="236"/>
      <c r="M14" s="236"/>
      <c r="N14" s="236"/>
      <c r="O14" s="236"/>
      <c r="P14" s="237"/>
      <c r="R14" s="238"/>
      <c r="T14" s="235"/>
      <c r="U14" s="239"/>
      <c r="V14" s="240"/>
      <c r="W14" s="237"/>
      <c r="X14" s="241"/>
      <c r="Y14" s="239"/>
      <c r="Z14" s="236"/>
      <c r="AA14" s="236"/>
      <c r="AB14" s="236"/>
      <c r="AC14" s="236"/>
      <c r="AD14" s="236"/>
      <c r="AE14" s="237"/>
    </row>
    <row r="15" spans="2:53" x14ac:dyDescent="0.2">
      <c r="B15" s="235">
        <v>11</v>
      </c>
      <c r="C15" s="236"/>
      <c r="D15" s="236"/>
      <c r="E15" s="237"/>
      <c r="G15" s="235"/>
      <c r="H15" s="236"/>
      <c r="I15" s="236"/>
      <c r="J15" s="236"/>
      <c r="K15" s="236"/>
      <c r="L15" s="236"/>
      <c r="M15" s="236"/>
      <c r="N15" s="236"/>
      <c r="O15" s="236"/>
      <c r="P15" s="237"/>
      <c r="R15" s="238"/>
      <c r="T15" s="235"/>
      <c r="U15" s="239"/>
      <c r="V15" s="240"/>
      <c r="W15" s="237"/>
      <c r="X15" s="241"/>
      <c r="Y15" s="239"/>
      <c r="Z15" s="236"/>
      <c r="AA15" s="236"/>
      <c r="AB15" s="236"/>
      <c r="AC15" s="236"/>
      <c r="AD15" s="236"/>
      <c r="AE15" s="237"/>
    </row>
    <row r="16" spans="2:53" x14ac:dyDescent="0.2">
      <c r="B16" s="235">
        <v>12</v>
      </c>
      <c r="C16" s="236"/>
      <c r="D16" s="236"/>
      <c r="E16" s="237"/>
      <c r="G16" s="235"/>
      <c r="H16" s="236"/>
      <c r="I16" s="236"/>
      <c r="J16" s="236"/>
      <c r="K16" s="236"/>
      <c r="L16" s="236"/>
      <c r="M16" s="236"/>
      <c r="N16" s="236"/>
      <c r="O16" s="236"/>
      <c r="P16" s="237"/>
      <c r="R16" s="238"/>
      <c r="T16" s="235"/>
      <c r="U16" s="239"/>
      <c r="V16" s="240"/>
      <c r="W16" s="237"/>
      <c r="X16" s="241"/>
      <c r="Y16" s="239"/>
      <c r="Z16" s="236"/>
      <c r="AA16" s="236"/>
      <c r="AB16" s="236"/>
      <c r="AC16" s="236"/>
      <c r="AD16" s="236"/>
      <c r="AE16" s="237"/>
    </row>
    <row r="17" spans="2:31" x14ac:dyDescent="0.2">
      <c r="B17" s="235">
        <v>13</v>
      </c>
      <c r="C17" s="236"/>
      <c r="D17" s="236"/>
      <c r="E17" s="237"/>
      <c r="G17" s="235"/>
      <c r="H17" s="236"/>
      <c r="I17" s="236"/>
      <c r="J17" s="236"/>
      <c r="K17" s="236"/>
      <c r="L17" s="236"/>
      <c r="M17" s="236"/>
      <c r="N17" s="236"/>
      <c r="O17" s="236"/>
      <c r="P17" s="237"/>
      <c r="R17" s="238"/>
      <c r="T17" s="235"/>
      <c r="U17" s="239"/>
      <c r="V17" s="240"/>
      <c r="W17" s="237"/>
      <c r="X17" s="241"/>
      <c r="Y17" s="239"/>
      <c r="Z17" s="236"/>
      <c r="AA17" s="236"/>
      <c r="AB17" s="236"/>
      <c r="AC17" s="236"/>
      <c r="AD17" s="236"/>
      <c r="AE17" s="237"/>
    </row>
    <row r="18" spans="2:31" x14ac:dyDescent="0.2">
      <c r="B18" s="235">
        <v>14</v>
      </c>
      <c r="C18" s="236"/>
      <c r="D18" s="236"/>
      <c r="E18" s="237"/>
      <c r="G18" s="235"/>
      <c r="H18" s="236"/>
      <c r="I18" s="236"/>
      <c r="J18" s="236"/>
      <c r="K18" s="236"/>
      <c r="L18" s="236"/>
      <c r="M18" s="236"/>
      <c r="N18" s="236"/>
      <c r="O18" s="236"/>
      <c r="P18" s="237"/>
      <c r="R18" s="238"/>
      <c r="T18" s="235"/>
      <c r="U18" s="239"/>
      <c r="V18" s="240"/>
      <c r="W18" s="237"/>
      <c r="X18" s="241"/>
      <c r="Y18" s="239"/>
      <c r="Z18" s="236"/>
      <c r="AA18" s="236"/>
      <c r="AB18" s="236"/>
      <c r="AC18" s="236"/>
      <c r="AD18" s="236"/>
      <c r="AE18" s="237"/>
    </row>
    <row r="19" spans="2:31" x14ac:dyDescent="0.2">
      <c r="B19" s="242">
        <v>15</v>
      </c>
      <c r="C19" s="243"/>
      <c r="D19" s="243"/>
      <c r="E19" s="244"/>
      <c r="G19" s="242"/>
      <c r="H19" s="243"/>
      <c r="I19" s="243"/>
      <c r="J19" s="243"/>
      <c r="K19" s="243"/>
      <c r="L19" s="243"/>
      <c r="M19" s="243"/>
      <c r="N19" s="243"/>
      <c r="O19" s="243"/>
      <c r="P19" s="244"/>
      <c r="R19" s="245"/>
      <c r="T19" s="242"/>
      <c r="U19" s="246"/>
      <c r="V19" s="247"/>
      <c r="W19" s="244"/>
      <c r="X19" s="241"/>
      <c r="Y19" s="246"/>
      <c r="Z19" s="243"/>
      <c r="AA19" s="243"/>
      <c r="AB19" s="243"/>
      <c r="AC19" s="243"/>
      <c r="AD19" s="243"/>
      <c r="AE19" s="244"/>
    </row>
  </sheetData>
  <sheetProtection selectLockedCells="1" selectUnlockedCells="1"/>
  <mergeCells count="8">
    <mergeCell ref="Y3:AE3"/>
    <mergeCell ref="T4:W4"/>
    <mergeCell ref="B3:B4"/>
    <mergeCell ref="C3:C4"/>
    <mergeCell ref="D3:D4"/>
    <mergeCell ref="E3:E4"/>
    <mergeCell ref="G3:P3"/>
    <mergeCell ref="T3:W3"/>
  </mergeCells>
  <phoneticPr fontId="26" type="noConversion"/>
  <dataValidations count="1">
    <dataValidation type="list" operator="equal" allowBlank="1" showErrorMessage="1" sqref="Y5:AE5">
      <formula1>$D$23:$D$26</formula1>
      <formula2>0</formula2>
    </dataValidation>
  </dataValidation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 r:id="rId1"/>
  <headerFooter>
    <oddFooter>&amp;C&amp;1#&amp;"Calibri"&amp;12&amp;K008000C1 Données Internes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Budget_Projet</vt:lpstr>
      <vt:lpstr>8 - Fiche de complétude</vt:lpstr>
      <vt:lpstr>10 - Synthèse</vt:lpstr>
      <vt:lpstr>Compteur AAP</vt:lpstr>
      <vt:lpstr>Budget_Projet!_xlnm_Print_Area_0_0_0_0</vt:lpstr>
      <vt:lpstr>Budget_Projet!_xlnm_Print_Area_0_0_0_0_0</vt:lpstr>
      <vt:lpstr>Budget_Projet!Excel_BuiltIn_Print_Area</vt:lpstr>
      <vt:lpstr>Budget_Projet!Zone_d_impression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FARALDI Ariane</dc:creator>
  <cp:lastModifiedBy>ETIENNE-HERBELLEAU Sophie</cp:lastModifiedBy>
  <cp:lastPrinted>2024-03-08T16:27:28Z</cp:lastPrinted>
  <dcterms:created xsi:type="dcterms:W3CDTF">2022-10-26T07:55:32Z</dcterms:created>
  <dcterms:modified xsi:type="dcterms:W3CDTF">2024-03-08T16:27:58Z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2024-03-08T16:27:57Z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e3bb1d0b-92bf-40cf-b9b4-ea0993e13f59</vt:lpwstr>
  </property>
  <property fmtid="{D5CDD505-2E9C-101B-9397-08002B2CF9AE}" pid="8" name="MSIP_Label_37f782e2-1048-4ae6-8561-ea50d7047004_ContentBits">
    <vt:lpwstr>2</vt:lpwstr>
  </property>
</Properties>
</file>