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268A7849-EDCB-49FC-A4E9-70B72719C56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mmaire" sheetId="1" r:id="rId1"/>
    <sheet name="Graphique 1 " sheetId="19" r:id="rId2"/>
    <sheet name="Graphique 2" sheetId="17" r:id="rId3"/>
    <sheet name="Graphique 3" sheetId="20" r:id="rId4"/>
    <sheet name="Graphique 4" sheetId="21" r:id="rId5"/>
    <sheet name="Graphique 5" sheetId="22" r:id="rId6"/>
    <sheet name="Graphique 6" sheetId="23" r:id="rId7"/>
    <sheet name="Graphique 7" sheetId="24" r:id="rId8"/>
    <sheet name="Graphique 8" sheetId="13" r:id="rId9"/>
    <sheet name="Graphique 9" sheetId="26" r:id="rId10"/>
    <sheet name="Graphique 10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3" l="1"/>
  <c r="A7" i="23" s="1"/>
  <c r="A8" i="23" s="1"/>
  <c r="A9" i="23" s="1"/>
  <c r="A10" i="23" s="1"/>
  <c r="A11" i="23" s="1"/>
  <c r="A12" i="23" s="1"/>
  <c r="A13" i="23" s="1"/>
  <c r="A14" i="23" s="1"/>
  <c r="A15" i="23" s="1"/>
  <c r="A5" i="19" l="1"/>
  <c r="A6" i="19" s="1"/>
  <c r="A7" i="19" s="1"/>
  <c r="A8" i="19" s="1"/>
  <c r="A9" i="19" s="1"/>
  <c r="A10" i="19" s="1"/>
  <c r="A11" i="19" s="1"/>
  <c r="A12" i="19" s="1"/>
  <c r="A13" i="19" s="1"/>
  <c r="A14" i="19" s="1"/>
</calcChain>
</file>

<file path=xl/sharedStrings.xml><?xml version="1.0" encoding="utf-8"?>
<sst xmlns="http://schemas.openxmlformats.org/spreadsheetml/2006/main" count="93" uniqueCount="73">
  <si>
    <t>Etats-Unis</t>
  </si>
  <si>
    <t>Autres</t>
  </si>
  <si>
    <t>proportion d'habitués</t>
  </si>
  <si>
    <t>Art et Essai</t>
  </si>
  <si>
    <t>non Art et Essai</t>
  </si>
  <si>
    <t>total</t>
  </si>
  <si>
    <t>Nombre de films agréés</t>
  </si>
  <si>
    <t>Part des coproductions internationales</t>
  </si>
  <si>
    <t>Source : CNC / Deps, Ministère de la Culture, 2023</t>
  </si>
  <si>
    <t xml:space="preserve">films 100% français </t>
  </si>
  <si>
    <t>coproductions à majorité française</t>
  </si>
  <si>
    <t>coproductions à majorité étrangère</t>
  </si>
  <si>
    <t>français</t>
  </si>
  <si>
    <t>étrangers</t>
  </si>
  <si>
    <t>écart</t>
  </si>
  <si>
    <t>investissements</t>
  </si>
  <si>
    <t>Graphique 2 : Investissements français et étrangers par film agréé en 2022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</si>
  <si>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</si>
  <si>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</si>
  <si>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</si>
  <si>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</si>
  <si>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</si>
  <si>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</si>
  <si>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</si>
  <si>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</si>
  <si>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</si>
  <si>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</si>
  <si>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</si>
  <si>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tendance 2012-2022</t>
  </si>
  <si>
    <t>proportion</t>
  </si>
  <si>
    <t>France</t>
  </si>
  <si>
    <t>Europe</t>
  </si>
  <si>
    <t>(en milliers)</t>
  </si>
  <si>
    <t>(en %)</t>
  </si>
  <si>
    <t>(écart en % à la période 2021-2019, euros constants)</t>
  </si>
  <si>
    <t>films français</t>
  </si>
  <si>
    <t>films américains</t>
  </si>
  <si>
    <t>(tendance)</t>
  </si>
  <si>
    <t>tendance Art et Essai</t>
  </si>
  <si>
    <t>Source : CNC, 2023</t>
  </si>
  <si>
    <t>fréquentation</t>
  </si>
  <si>
    <t>totale</t>
  </si>
  <si>
    <t>(millions d'entrées)</t>
  </si>
  <si>
    <t>Source : CNC - Vertigo, enquête Cinexpert / Deps, Ministère de la Culture, 2023</t>
  </si>
  <si>
    <t>nombre moyen d'entrées</t>
  </si>
  <si>
    <t>Définition : un habitué se rend au cinéma au moins une fois par mois</t>
  </si>
  <si>
    <t>femmes</t>
  </si>
  <si>
    <t>inactifs</t>
  </si>
  <si>
    <t>seniors</t>
  </si>
  <si>
    <t>Définition : un senior est une personne âgée d'au moins 50 ans</t>
  </si>
  <si>
    <t>apports des</t>
  </si>
  <si>
    <t>chaînes TV</t>
  </si>
  <si>
    <t xml:space="preserve">sociétés mandatées </t>
  </si>
  <si>
    <t xml:space="preserve">pour l'achat de droits dans les circuits de distribution </t>
  </si>
  <si>
    <t xml:space="preserve">total des </t>
  </si>
  <si>
    <t>financements</t>
  </si>
  <si>
    <t>(millions d'euros constants de 2022)</t>
  </si>
  <si>
    <t xml:space="preserve">Définition : à la différence de l'agrément d'investissement, l'agrément de production est obligatoire et délivré une fois le film réalisé </t>
  </si>
  <si>
    <t>Définition : les films d'initiative française sont les films 100 % français ou les coproductions majoritairement françaises.</t>
  </si>
  <si>
    <t>Graphique 1 : Nombre de films agréés et part des coproductions internationales (2012-2022)</t>
  </si>
  <si>
    <t xml:space="preserve"> Graphique 3 : Financements effectifs par film d'initative française ayant réçu l'agrément de production (2012-2022)</t>
  </si>
  <si>
    <t>Graphique 4 : Proportion de films d'initiative française d'un coût supérieur à 7 millions d'euros (2012-2022)</t>
  </si>
  <si>
    <t>Graphique 5 : Nombre d'entrées par film en première exclusivité selon la nationalité du film (2012-2022)</t>
  </si>
  <si>
    <t>Graphique 6 : Part des films à plus d'un million d'entrées dans la fréquentation des films français (américains) inédits (%) (2012-2022)</t>
  </si>
  <si>
    <t>Graphique 7 : Nombre moyen d'entrées par film inédit Art et Essai ou non (1996-2022)</t>
  </si>
  <si>
    <t>Graphique 9 : Proportion de spectateurs habitués (%) et nombre moyen d'entrées des habitués (2015-2022)</t>
  </si>
  <si>
    <t>Grahique 10 : Proportion de femmes, de seniors et d'inactifs parmi les habitués (%) (2015-2022)</t>
  </si>
  <si>
    <t>Graphique 3 : Financements effectifs par film d'initiative française ayant reçu l'agrément de production (2012-2022)</t>
  </si>
  <si>
    <t>Graphique 6 : Part des films à plus d'un million d'entrées dans la fréquentation des films français (américains ) inédits (2012-2022)</t>
  </si>
  <si>
    <t>Cinéma</t>
  </si>
  <si>
    <t>Graphique 8 : Fréquentation totale (2012-2022)</t>
  </si>
  <si>
    <t>Graphique 9 : Proportion de spectateurs habitués et nombre moyen d'entrées des habitués (2015-2022)</t>
  </si>
  <si>
    <t>Graphique 10 : Proportion de femmes, de seniors et d'inactifs parmi les habitués (2015-2022)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</si>
</sst>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\-??\ [$€-1]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</font>
    <font>
      <sz val="9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65" fontId="2" fillId="0" borderId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  <xf numFmtId="40" fontId="11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3" fillId="0" borderId="0" xfId="0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0" xfId="0" applyFont="1"/>
    <xf numFmtId="0" fontId="3" fillId="0" borderId="2" xfId="0" applyFont="1" applyBorder="1"/>
    <xf numFmtId="0" fontId="6" fillId="0" borderId="0" xfId="0" applyFont="1" applyFill="1" applyBorder="1" applyAlignment="1">
      <alignment vertical="center"/>
    </xf>
    <xf numFmtId="0" fontId="3" fillId="0" borderId="3" xfId="0" applyFont="1" applyBorder="1"/>
    <xf numFmtId="0" fontId="8" fillId="0" borderId="0" xfId="3"/>
    <xf numFmtId="0" fontId="8" fillId="0" borderId="0" xfId="3" applyBorder="1" applyAlignment="1">
      <alignment vertical="center"/>
    </xf>
    <xf numFmtId="0" fontId="3" fillId="0" borderId="5" xfId="0" applyFont="1" applyBorder="1"/>
    <xf numFmtId="1" fontId="7" fillId="0" borderId="4" xfId="0" applyNumberFormat="1" applyFont="1" applyFill="1" applyBorder="1" applyAlignment="1">
      <alignment vertical="center"/>
    </xf>
    <xf numFmtId="1" fontId="7" fillId="0" borderId="6" xfId="0" applyNumberFormat="1" applyFont="1" applyFill="1" applyBorder="1" applyAlignment="1">
      <alignment vertic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" fontId="3" fillId="0" borderId="1" xfId="0" applyNumberFormat="1" applyFont="1" applyBorder="1"/>
    <xf numFmtId="1" fontId="3" fillId="0" borderId="2" xfId="0" applyNumberFormat="1" applyFont="1" applyBorder="1"/>
    <xf numFmtId="0" fontId="0" fillId="0" borderId="5" xfId="0" applyBorder="1"/>
    <xf numFmtId="164" fontId="3" fillId="0" borderId="3" xfId="0" applyNumberFormat="1" applyFont="1" applyBorder="1"/>
    <xf numFmtId="0" fontId="7" fillId="0" borderId="7" xfId="0" applyFont="1" applyBorder="1" applyAlignment="1">
      <alignment vertical="center"/>
    </xf>
    <xf numFmtId="164" fontId="14" fillId="0" borderId="1" xfId="0" applyNumberFormat="1" applyFont="1" applyBorder="1"/>
    <xf numFmtId="164" fontId="14" fillId="0" borderId="2" xfId="0" applyNumberFormat="1" applyFont="1" applyBorder="1"/>
    <xf numFmtId="0" fontId="13" fillId="2" borderId="5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justify"/>
    </xf>
    <xf numFmtId="0" fontId="0" fillId="0" borderId="3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5" xfId="0" applyFont="1" applyBorder="1"/>
    <xf numFmtId="0" fontId="0" fillId="0" borderId="1" xfId="0" applyBorder="1"/>
    <xf numFmtId="0" fontId="0" fillId="0" borderId="2" xfId="0" applyBorder="1"/>
    <xf numFmtId="0" fontId="15" fillId="0" borderId="0" xfId="0" applyFont="1"/>
    <xf numFmtId="0" fontId="14" fillId="0" borderId="0" xfId="0" applyFont="1"/>
    <xf numFmtId="164" fontId="6" fillId="0" borderId="6" xfId="0" applyNumberFormat="1" applyFont="1" applyFill="1" applyBorder="1" applyAlignment="1">
      <alignment vertical="center"/>
    </xf>
    <xf numFmtId="0" fontId="14" fillId="0" borderId="6" xfId="0" applyFont="1" applyBorder="1"/>
    <xf numFmtId="164" fontId="14" fillId="0" borderId="6" xfId="0" applyNumberFormat="1" applyFont="1" applyBorder="1"/>
    <xf numFmtId="0" fontId="14" fillId="0" borderId="4" xfId="0" applyFont="1" applyBorder="1"/>
    <xf numFmtId="0" fontId="6" fillId="0" borderId="7" xfId="0" applyFont="1" applyBorder="1" applyAlignment="1">
      <alignment vertical="center"/>
    </xf>
    <xf numFmtId="0" fontId="14" fillId="0" borderId="7" xfId="0" applyFont="1" applyBorder="1"/>
    <xf numFmtId="164" fontId="6" fillId="0" borderId="4" xfId="0" applyNumberFormat="1" applyFont="1" applyFill="1" applyBorder="1" applyAlignment="1">
      <alignment vertical="center"/>
    </xf>
    <xf numFmtId="164" fontId="14" fillId="0" borderId="4" xfId="0" applyNumberFormat="1" applyFont="1" applyBorder="1"/>
    <xf numFmtId="0" fontId="6" fillId="0" borderId="1" xfId="9" applyFont="1" applyBorder="1" applyAlignment="1">
      <alignment vertical="center" wrapText="1"/>
    </xf>
    <xf numFmtId="164" fontId="6" fillId="0" borderId="1" xfId="9" applyNumberFormat="1" applyFont="1" applyBorder="1" applyAlignment="1">
      <alignment horizontal="right" vertical="center"/>
    </xf>
    <xf numFmtId="0" fontId="6" fillId="0" borderId="2" xfId="9" applyFont="1" applyBorder="1" applyAlignment="1">
      <alignment vertical="center" wrapText="1"/>
    </xf>
    <xf numFmtId="164" fontId="6" fillId="0" borderId="2" xfId="9" applyNumberFormat="1" applyFont="1" applyBorder="1" applyAlignment="1">
      <alignment horizontal="right" vertical="center"/>
    </xf>
    <xf numFmtId="0" fontId="7" fillId="0" borderId="5" xfId="9" applyFont="1" applyBorder="1" applyAlignment="1">
      <alignment wrapText="1"/>
    </xf>
    <xf numFmtId="0" fontId="7" fillId="0" borderId="5" xfId="9" applyFont="1" applyBorder="1" applyAlignment="1">
      <alignment horizontal="right" wrapText="1"/>
    </xf>
    <xf numFmtId="0" fontId="13" fillId="0" borderId="0" xfId="0" applyFont="1" applyAlignment="1">
      <alignment horizontal="left" readingOrder="1"/>
    </xf>
  </cellXfs>
  <cellStyles count="10">
    <cellStyle name="Euro" xfId="5" xr:uid="{00000000-0005-0000-0000-000000000000}"/>
    <cellStyle name="Excel Built-in Explanatory Text" xfId="2" xr:uid="{00000000-0005-0000-0000-000001000000}"/>
    <cellStyle name="Lien hypertexte" xfId="3" builtinId="8"/>
    <cellStyle name="Lien hypertexte 2" xfId="7" xr:uid="{00000000-0005-0000-0000-000003000000}"/>
    <cellStyle name="Milliers 2" xfId="8" xr:uid="{00000000-0005-0000-0000-000004000000}"/>
    <cellStyle name="Normal" xfId="0" builtinId="0"/>
    <cellStyle name="Normal 2" xfId="1" xr:uid="{00000000-0005-0000-0000-000006000000}"/>
    <cellStyle name="Normal 2 2" xfId="9" xr:uid="{00000000-0005-0000-0000-000007000000}"/>
    <cellStyle name="Normal 3" xfId="4" xr:uid="{00000000-0005-0000-0000-000008000000}"/>
    <cellStyle name="Normal 4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Nombre de films exploités en première exclusivité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'Graphique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EBB-481C-B86B-EA91E00F070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'Graphique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EBB-481C-B86B-EA91E00F070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'Graphique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EBB-481C-B86B-EA91E00F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9805000"/>
        <c:axId val="529804016"/>
      </c:barChart>
      <c:catAx>
        <c:axId val="52980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9804016"/>
        <c:crosses val="autoZero"/>
        <c:auto val="1"/>
        <c:lblAlgn val="ctr"/>
        <c:lblOffset val="100"/>
        <c:noMultiLvlLbl val="0"/>
      </c:catAx>
      <c:valAx>
        <c:axId val="52980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98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Nombre d'établissements en première semaine et nombre moyen de séances</a:t>
            </a:r>
          </a:p>
          <a:p>
            <a:pPr>
              <a:defRPr/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par film en première exclusivité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20280996223434458"/>
          <c:w val="0.81617147856517935"/>
          <c:h val="0.5866186162466369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'Graphique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F26-4C0C-BF86-DE22C2A1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940016"/>
        <c:axId val="535938704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'Graphique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F26-4C0C-BF86-DE22C2A1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426152"/>
        <c:axId val="600424184"/>
      </c:lineChart>
      <c:catAx>
        <c:axId val="53594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>
                    <a:latin typeface="Arial" panose="020B0604020202020204" pitchFamily="34" charset="0"/>
                    <a:cs typeface="Arial" panose="020B0604020202020204" pitchFamily="34" charset="0"/>
                  </a:rPr>
                  <a:t>Etablissements</a:t>
                </a:r>
              </a:p>
            </c:rich>
          </c:tx>
          <c:layout>
            <c:manualLayout>
              <c:xMode val="edge"/>
              <c:yMode val="edge"/>
              <c:x val="7.7075463750492495E-4"/>
              <c:y val="0.11500078164210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5938704"/>
        <c:crosses val="autoZero"/>
        <c:auto val="1"/>
        <c:lblAlgn val="ctr"/>
        <c:lblOffset val="100"/>
        <c:noMultiLvlLbl val="0"/>
      </c:catAx>
      <c:valAx>
        <c:axId val="535938704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5940016"/>
        <c:crosses val="autoZero"/>
        <c:crossBetween val="between"/>
      </c:valAx>
      <c:valAx>
        <c:axId val="600424184"/>
        <c:scaling>
          <c:orientation val="minMax"/>
          <c:min val="95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0426152"/>
        <c:crosses val="max"/>
        <c:crossBetween val="between"/>
        <c:majorUnit val="500"/>
      </c:valAx>
      <c:catAx>
        <c:axId val="60042615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>
                    <a:latin typeface="Arial" panose="020B0604020202020204" pitchFamily="34" charset="0"/>
                    <a:cs typeface="Arial" panose="020B0604020202020204" pitchFamily="34" charset="0"/>
                  </a:rPr>
                  <a:t>Séances</a:t>
                </a:r>
              </a:p>
            </c:rich>
          </c:tx>
          <c:layout>
            <c:manualLayout>
              <c:xMode val="edge"/>
              <c:yMode val="edge"/>
              <c:x val="0.88950765308510338"/>
              <c:y val="0.12192958638790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out"/>
        <c:minorTickMark val="none"/>
        <c:tickLblPos val="nextTo"/>
        <c:crossAx val="600424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Fréquentation par film français ou américain,</a:t>
            </a:r>
          </a:p>
          <a:p>
            <a:pPr>
              <a:defRPr/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par film classé ou non Art et Essai</a:t>
            </a:r>
          </a:p>
          <a:p>
            <a:pPr>
              <a:defRPr/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(en milliers)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8188779116051599E-2"/>
          <c:y val="0.16511827956989247"/>
          <c:w val="0.89166391341399809"/>
          <c:h val="0.631533655067310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A3B-4DAC-AA3A-4408334E86A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A3B-4DAC-AA3A-4408334E86A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A3B-4DAC-AA3A-4408334E86A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A3B-4DAC-AA3A-4408334E8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79320"/>
        <c:axId val="555776368"/>
      </c:lineChart>
      <c:catAx>
        <c:axId val="555779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Milliers</a:t>
                </a:r>
              </a:p>
            </c:rich>
          </c:tx>
          <c:layout>
            <c:manualLayout>
              <c:xMode val="edge"/>
              <c:yMode val="edge"/>
              <c:x val="8.3305405172691242E-3"/>
              <c:y val="7.92251291169248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5776368"/>
        <c:crosses val="autoZero"/>
        <c:auto val="1"/>
        <c:lblAlgn val="ctr"/>
        <c:lblOffset val="100"/>
        <c:noMultiLvlLbl val="0"/>
      </c:catAx>
      <c:valAx>
        <c:axId val="55577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5779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Proportion d'habitués dans le public </a:t>
            </a:r>
          </a:p>
          <a:p>
            <a:pPr>
              <a:defRPr/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et nombre moyen d'entrées par habitué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8104306729100726E-2"/>
          <c:y val="0.19060686015831135"/>
          <c:w val="0.79486523486889715"/>
          <c:h val="0.64730559075893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'Graphique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768-48AD-93BE-B14887BE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630536"/>
        <c:axId val="551631848"/>
      </c:barChart>
      <c:lineChart>
        <c:grouping val="stacke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'Graphique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768-48AD-93BE-B14887BE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643000"/>
        <c:axId val="551638736"/>
      </c:lineChart>
      <c:catAx>
        <c:axId val="551630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631848"/>
        <c:crosses val="autoZero"/>
        <c:auto val="1"/>
        <c:lblAlgn val="ctr"/>
        <c:lblOffset val="100"/>
        <c:noMultiLvlLbl val="0"/>
      </c:catAx>
      <c:valAx>
        <c:axId val="55163184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800">
                    <a:latin typeface="Arial" panose="020B0604020202020204" pitchFamily="34" charset="0"/>
                    <a:cs typeface="Arial" panose="020B0604020202020204" pitchFamily="34" charset="0"/>
                  </a:rPr>
                  <a:t>proportion (%)</a:t>
                </a:r>
              </a:p>
            </c:rich>
          </c:tx>
          <c:layout>
            <c:manualLayout>
              <c:xMode val="edge"/>
              <c:yMode val="edge"/>
              <c:x val="1.9933554817275746E-2"/>
              <c:y val="8.64582164696431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630536"/>
        <c:crosses val="autoZero"/>
        <c:crossBetween val="between"/>
      </c:valAx>
      <c:valAx>
        <c:axId val="55163873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800">
                    <a:latin typeface="Arial" panose="020B0604020202020204" pitchFamily="34" charset="0"/>
                    <a:cs typeface="Arial" panose="020B0604020202020204" pitchFamily="34" charset="0"/>
                  </a:rPr>
                  <a:t>nombre moyen d'entrées</a:t>
                </a:r>
              </a:p>
            </c:rich>
          </c:tx>
          <c:layout>
            <c:manualLayout>
              <c:xMode val="edge"/>
              <c:yMode val="edge"/>
              <c:x val="0.83243065547039174"/>
              <c:y val="5.81860779998042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643000"/>
        <c:crosses val="max"/>
        <c:crossBetween val="between"/>
      </c:valAx>
      <c:catAx>
        <c:axId val="55164300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551638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519112</xdr:colOff>
      <xdr:row>2</xdr:row>
      <xdr:rowOff>0</xdr:rowOff>
    </xdr:from>
    <xdr:to>
      <xdr:col>7</xdr:col>
      <xdr:colOff>519112</xdr:colOff>
      <xdr:row>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747712</xdr:colOff>
      <xdr:row>2</xdr:row>
      <xdr:rowOff>0</xdr:rowOff>
    </xdr:from>
    <xdr:to>
      <xdr:col>7</xdr:col>
      <xdr:colOff>114300</xdr:colOff>
      <xdr:row>2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514349</xdr:colOff>
      <xdr:row>0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0</xdr:row>
      <xdr:rowOff>0</xdr:rowOff>
    </xdr:from>
    <xdr:to>
      <xdr:col>8</xdr:col>
      <xdr:colOff>314325</xdr:colOff>
      <xdr:row>0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/>
  </sheetViews>
  <sheetFormatPr baseColWidth="10" defaultColWidth="9.140625" defaultRowHeight="15" x14ac:dyDescent="0.25"/>
  <sheetData>
    <row r="1" spans="1:6" x14ac:dyDescent="0.25">
      <c r="A1" s="31" t="s">
        <v>69</v>
      </c>
    </row>
    <row r="3" spans="1:6" x14ac:dyDescent="0.25">
      <c r="B3" s="9" t="s">
        <v>59</v>
      </c>
      <c r="C3" s="2"/>
      <c r="D3" s="2"/>
      <c r="E3" s="2"/>
      <c r="F3" s="2"/>
    </row>
    <row r="4" spans="1:6" x14ac:dyDescent="0.25">
      <c r="B4" s="9" t="s">
        <v>16</v>
      </c>
      <c r="C4" s="2"/>
      <c r="D4" s="2"/>
      <c r="E4" s="2"/>
      <c r="F4" s="2"/>
    </row>
    <row r="5" spans="1:6" x14ac:dyDescent="0.25">
      <c r="B5" s="9" t="s">
        <v>67</v>
      </c>
    </row>
    <row r="6" spans="1:6" x14ac:dyDescent="0.25">
      <c r="B6" s="9" t="s">
        <v>61</v>
      </c>
    </row>
    <row r="7" spans="1:6" x14ac:dyDescent="0.25">
      <c r="B7" s="9" t="s">
        <v>62</v>
      </c>
    </row>
    <row r="8" spans="1:6" x14ac:dyDescent="0.25">
      <c r="B8" s="9" t="s">
        <v>68</v>
      </c>
    </row>
    <row r="9" spans="1:6" x14ac:dyDescent="0.25">
      <c r="B9" s="9" t="s">
        <v>64</v>
      </c>
    </row>
    <row r="10" spans="1:6" x14ac:dyDescent="0.25">
      <c r="B10" s="9" t="s">
        <v>70</v>
      </c>
    </row>
    <row r="11" spans="1:6" x14ac:dyDescent="0.25">
      <c r="B11" s="10" t="s">
        <v>71</v>
      </c>
    </row>
    <row r="12" spans="1:6" x14ac:dyDescent="0.25">
      <c r="B12" s="10" t="s">
        <v>72</v>
      </c>
    </row>
  </sheetData>
  <hyperlinks>
    <hyperlink ref="B3" location="'Graphique 1 '!A1" display="Graphique 1 : Evolution du nombre de films en première exclusivité par nationalité" xr:uid="{00000000-0004-0000-0000-000000000000}"/>
    <hyperlink ref="B4" location="'Graphique 2'!A1" display="Graphique 2 : Evolution du nombre de films en première exclusivité par genre" xr:uid="{00000000-0004-0000-0000-000001000000}"/>
    <hyperlink ref="B5" location="'Graphique 3'!A1" display="Graphique 3 : Proportion de films Art et Essai en première exclusivité et part de ces films dans les entrées de films inédits" xr:uid="{00000000-0004-0000-0000-000002000000}"/>
    <hyperlink ref="B6" location="'Graphique 4'!A1" display="Graphique 4 : Nombre de films par nationalité exploités en première exclusivité" xr:uid="{00000000-0004-0000-0000-000003000000}"/>
    <hyperlink ref="B7" location="'Graphique 5'!A1" display="Graphique 5 : Nombre d'établissements en première semaine et nombre moyen de séances" xr:uid="{00000000-0004-0000-0000-000004000000}"/>
    <hyperlink ref="B8" location="'Graphique 6'!A1" display="Graphique 6 : Fréquentation des salles de cinéma" xr:uid="{00000000-0004-0000-0000-000005000000}"/>
    <hyperlink ref="B9" location="'Graphique 7'!A1" display="Graphique 7 : Fréquentation par film français ou américain, par film classé ou non Art et Essai" xr:uid="{00000000-0004-0000-0000-000006000000}"/>
    <hyperlink ref="B10" location="'Graphique 8'!A1" display="Graphique 8 : Proportion d'habitués dans le public et nombre moyen d'entrées par habitué" xr:uid="{00000000-0004-0000-0000-000007000000}"/>
    <hyperlink ref="B11" location="'Graphique 9'!A1" display="Graphique 9 : Proportion d'habitués dans le public et nombre moyen d'entrées par habitué" xr:uid="{00000000-0004-0000-0000-000008000000}"/>
    <hyperlink ref="B12" location="'Graphique 10'!A1" display="Graphique 9 : Proportion de seniors dans le public et nombre moyen d'entrées par senior" xr:uid="{00000000-0004-0000-0000-000009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"/>
  <sheetViews>
    <sheetView workbookViewId="0"/>
  </sheetViews>
  <sheetFormatPr baseColWidth="10" defaultRowHeight="15" x14ac:dyDescent="0.25"/>
  <sheetData>
    <row r="1" spans="1:10" x14ac:dyDescent="0.25">
      <c r="A1" s="31" t="s">
        <v>65</v>
      </c>
    </row>
    <row r="3" spans="1:10" x14ac:dyDescent="0.25">
      <c r="A3" s="20"/>
      <c r="B3" s="36"/>
      <c r="C3" s="13">
        <v>2015</v>
      </c>
      <c r="D3" s="13">
        <v>2016</v>
      </c>
      <c r="E3" s="13">
        <v>2017</v>
      </c>
      <c r="F3" s="13">
        <v>2018</v>
      </c>
      <c r="G3" s="13">
        <v>2019</v>
      </c>
      <c r="H3" s="13">
        <v>2020</v>
      </c>
      <c r="I3" s="13">
        <v>2021</v>
      </c>
      <c r="J3" s="12">
        <v>2022</v>
      </c>
    </row>
    <row r="4" spans="1:10" x14ac:dyDescent="0.25">
      <c r="A4" s="37" t="s">
        <v>2</v>
      </c>
      <c r="B4" s="36"/>
      <c r="C4" s="33">
        <v>38.141278532665837</v>
      </c>
      <c r="D4" s="33">
        <v>35.246469704541674</v>
      </c>
      <c r="E4" s="33">
        <v>34.997681124971521</v>
      </c>
      <c r="F4" s="33">
        <v>31.049928254629823</v>
      </c>
      <c r="G4" s="33">
        <v>30.799166951283041</v>
      </c>
      <c r="H4" s="33">
        <v>46.956946363491184</v>
      </c>
      <c r="I4" s="33">
        <v>26.571083996743422</v>
      </c>
      <c r="J4" s="39">
        <v>28.155527722923374</v>
      </c>
    </row>
    <row r="5" spans="1:10" x14ac:dyDescent="0.25">
      <c r="A5" s="38" t="s">
        <v>44</v>
      </c>
      <c r="B5" s="36"/>
      <c r="C5" s="34"/>
      <c r="D5" s="35">
        <v>9.5550203232655626</v>
      </c>
      <c r="E5" s="35">
        <v>9.4186312256543037</v>
      </c>
      <c r="F5" s="35">
        <v>10.294052525585744</v>
      </c>
      <c r="G5" s="35">
        <v>11.859124087206176</v>
      </c>
      <c r="H5" s="35">
        <v>3.4578561021693948</v>
      </c>
      <c r="I5" s="35">
        <v>7.337759222776592</v>
      </c>
      <c r="J5" s="40">
        <v>7.8541849750368407</v>
      </c>
    </row>
    <row r="7" spans="1:10" x14ac:dyDescent="0.25">
      <c r="A7" s="7" t="s">
        <v>43</v>
      </c>
    </row>
    <row r="8" spans="1:10" x14ac:dyDescent="0.25">
      <c r="A8" s="7" t="s">
        <v>45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workbookViewId="0">
      <selection activeCell="A33" sqref="A33"/>
    </sheetView>
  </sheetViews>
  <sheetFormatPr baseColWidth="10" defaultRowHeight="15" x14ac:dyDescent="0.25"/>
  <cols>
    <col min="2" max="2" width="11.42578125" customWidth="1"/>
  </cols>
  <sheetData>
    <row r="1" spans="1:9" x14ac:dyDescent="0.25">
      <c r="A1" s="3" t="s">
        <v>66</v>
      </c>
    </row>
    <row r="3" spans="1:9" x14ac:dyDescent="0.25">
      <c r="A3" s="45"/>
      <c r="B3" s="46">
        <v>2015</v>
      </c>
      <c r="C3" s="46">
        <v>2016</v>
      </c>
      <c r="D3" s="46">
        <v>2017</v>
      </c>
      <c r="E3" s="46">
        <v>2018</v>
      </c>
      <c r="F3" s="46">
        <v>2019</v>
      </c>
      <c r="G3" s="46">
        <v>2020</v>
      </c>
      <c r="H3" s="46">
        <v>2021</v>
      </c>
      <c r="I3" s="46">
        <v>2022</v>
      </c>
    </row>
    <row r="4" spans="1:9" x14ac:dyDescent="0.25">
      <c r="A4" s="41" t="s">
        <v>46</v>
      </c>
      <c r="B4" s="42">
        <v>49.3</v>
      </c>
      <c r="C4" s="42">
        <v>51</v>
      </c>
      <c r="D4" s="42">
        <v>49.494999895242245</v>
      </c>
      <c r="E4" s="42">
        <v>50.771681235552776</v>
      </c>
      <c r="F4" s="42">
        <v>51.274624768336594</v>
      </c>
      <c r="G4" s="42">
        <v>52.800386516371354</v>
      </c>
      <c r="H4" s="42">
        <v>53.144968518007516</v>
      </c>
      <c r="I4" s="42">
        <v>53.610670071391162</v>
      </c>
    </row>
    <row r="5" spans="1:9" x14ac:dyDescent="0.25">
      <c r="A5" s="4" t="s">
        <v>48</v>
      </c>
      <c r="B5" s="42">
        <v>34.4</v>
      </c>
      <c r="C5" s="42">
        <v>35.6</v>
      </c>
      <c r="D5" s="42">
        <v>34.687471948856206</v>
      </c>
      <c r="E5" s="42">
        <v>40.158167604645698</v>
      </c>
      <c r="F5" s="42">
        <v>40.585190204287237</v>
      </c>
      <c r="G5" s="42">
        <v>40.066129093865491</v>
      </c>
      <c r="H5" s="42">
        <v>39.98065365635572</v>
      </c>
      <c r="I5" s="42">
        <v>42.813515186619789</v>
      </c>
    </row>
    <row r="6" spans="1:9" x14ac:dyDescent="0.25">
      <c r="A6" s="43" t="s">
        <v>47</v>
      </c>
      <c r="B6" s="44">
        <v>49.9</v>
      </c>
      <c r="C6" s="44">
        <v>52.2</v>
      </c>
      <c r="D6" s="44">
        <v>51.387454457787271</v>
      </c>
      <c r="E6" s="44">
        <v>50.65339050239195</v>
      </c>
      <c r="F6" s="44">
        <v>51.190413457514353</v>
      </c>
      <c r="G6" s="44">
        <v>49.123180388184714</v>
      </c>
      <c r="H6" s="44">
        <v>57.135656966616601</v>
      </c>
      <c r="I6" s="44">
        <v>57.496738285726593</v>
      </c>
    </row>
    <row r="8" spans="1:9" x14ac:dyDescent="0.25">
      <c r="A8" s="7" t="s">
        <v>43</v>
      </c>
    </row>
    <row r="9" spans="1:9" x14ac:dyDescent="0.25">
      <c r="A9" s="7" t="s">
        <v>49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/>
  </sheetViews>
  <sheetFormatPr baseColWidth="10" defaultRowHeight="15" x14ac:dyDescent="0.25"/>
  <sheetData>
    <row r="1" spans="1:3" x14ac:dyDescent="0.25">
      <c r="A1" s="3" t="s">
        <v>59</v>
      </c>
    </row>
    <row r="2" spans="1:3" x14ac:dyDescent="0.25">
      <c r="A2" s="1"/>
    </row>
    <row r="3" spans="1:3" x14ac:dyDescent="0.25">
      <c r="A3" s="11"/>
      <c r="B3" s="11" t="s">
        <v>6</v>
      </c>
      <c r="C3" s="11" t="s">
        <v>7</v>
      </c>
    </row>
    <row r="4" spans="1:3" x14ac:dyDescent="0.25">
      <c r="A4" s="8">
        <v>2012</v>
      </c>
      <c r="B4" s="8">
        <v>279</v>
      </c>
      <c r="C4" s="19">
        <v>46.236559139784944</v>
      </c>
    </row>
    <row r="5" spans="1:3" x14ac:dyDescent="0.25">
      <c r="A5" s="4">
        <f>A4+1</f>
        <v>2013</v>
      </c>
      <c r="B5" s="4">
        <v>269</v>
      </c>
      <c r="C5" s="14">
        <v>43.122676579925653</v>
      </c>
    </row>
    <row r="6" spans="1:3" x14ac:dyDescent="0.25">
      <c r="A6" s="4">
        <f t="shared" ref="A6:A14" si="0">A5+1</f>
        <v>2014</v>
      </c>
      <c r="B6" s="4">
        <v>258</v>
      </c>
      <c r="C6" s="14">
        <v>41.085271317829459</v>
      </c>
    </row>
    <row r="7" spans="1:3" x14ac:dyDescent="0.25">
      <c r="A7" s="4">
        <f t="shared" si="0"/>
        <v>2015</v>
      </c>
      <c r="B7" s="4">
        <v>300</v>
      </c>
      <c r="C7" s="14">
        <v>47.333333333333336</v>
      </c>
    </row>
    <row r="8" spans="1:3" x14ac:dyDescent="0.25">
      <c r="A8" s="4">
        <f t="shared" si="0"/>
        <v>2016</v>
      </c>
      <c r="B8" s="4">
        <v>283</v>
      </c>
      <c r="C8" s="14">
        <v>43.816254416961129</v>
      </c>
    </row>
    <row r="9" spans="1:3" x14ac:dyDescent="0.25">
      <c r="A9" s="4">
        <f t="shared" si="0"/>
        <v>2017</v>
      </c>
      <c r="B9" s="4">
        <v>300</v>
      </c>
      <c r="C9" s="14">
        <v>41</v>
      </c>
    </row>
    <row r="10" spans="1:3" x14ac:dyDescent="0.25">
      <c r="A10" s="4">
        <f t="shared" si="0"/>
        <v>2018</v>
      </c>
      <c r="B10" s="4">
        <v>300</v>
      </c>
      <c r="C10" s="14">
        <v>39.333333333333336</v>
      </c>
    </row>
    <row r="11" spans="1:3" x14ac:dyDescent="0.25">
      <c r="A11" s="4">
        <f t="shared" si="0"/>
        <v>2019</v>
      </c>
      <c r="B11" s="4">
        <v>301</v>
      </c>
      <c r="C11" s="14">
        <v>38.538205980066444</v>
      </c>
    </row>
    <row r="12" spans="1:3" x14ac:dyDescent="0.25">
      <c r="A12" s="4">
        <f t="shared" si="0"/>
        <v>2020</v>
      </c>
      <c r="B12" s="4">
        <v>237</v>
      </c>
      <c r="C12" s="14">
        <v>36.286919831223628</v>
      </c>
    </row>
    <row r="13" spans="1:3" x14ac:dyDescent="0.25">
      <c r="A13" s="4">
        <f t="shared" si="0"/>
        <v>2021</v>
      </c>
      <c r="B13" s="4">
        <v>340</v>
      </c>
      <c r="C13" s="14">
        <v>42.058823529411768</v>
      </c>
    </row>
    <row r="14" spans="1:3" x14ac:dyDescent="0.25">
      <c r="A14" s="6">
        <f t="shared" si="0"/>
        <v>2022</v>
      </c>
      <c r="B14" s="6">
        <v>287</v>
      </c>
      <c r="C14" s="15">
        <v>50.174216027874564</v>
      </c>
    </row>
    <row r="15" spans="1:3" x14ac:dyDescent="0.25">
      <c r="B15" s="2"/>
      <c r="C15" s="2"/>
    </row>
    <row r="16" spans="1:3" x14ac:dyDescent="0.25">
      <c r="A16" s="1" t="s">
        <v>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workbookViewId="0"/>
  </sheetViews>
  <sheetFormatPr baseColWidth="10" defaultRowHeight="15" x14ac:dyDescent="0.25"/>
  <sheetData>
    <row r="1" spans="1:7" s="2" customFormat="1" ht="11.25" x14ac:dyDescent="0.2">
      <c r="A1" s="3" t="s">
        <v>16</v>
      </c>
    </row>
    <row r="2" spans="1:7" s="2" customFormat="1" ht="11.25" x14ac:dyDescent="0.2">
      <c r="A2" s="5" t="s">
        <v>34</v>
      </c>
      <c r="B2" s="5"/>
      <c r="C2" s="5"/>
      <c r="D2" s="5"/>
    </row>
    <row r="3" spans="1:7" s="2" customFormat="1" ht="11.25" x14ac:dyDescent="0.2"/>
    <row r="4" spans="1:7" s="2" customFormat="1" ht="11.25" x14ac:dyDescent="0.2">
      <c r="A4" s="8"/>
      <c r="B4" s="8" t="s">
        <v>9</v>
      </c>
      <c r="C4" s="8" t="s">
        <v>10</v>
      </c>
      <c r="D4" s="8"/>
      <c r="E4" s="8" t="s">
        <v>11</v>
      </c>
      <c r="F4" s="8"/>
      <c r="G4" s="8" t="s">
        <v>5</v>
      </c>
    </row>
    <row r="5" spans="1:7" s="2" customFormat="1" ht="11.25" x14ac:dyDescent="0.2">
      <c r="A5" s="11" t="s">
        <v>15</v>
      </c>
      <c r="B5" s="11" t="s">
        <v>12</v>
      </c>
      <c r="C5" s="11" t="s">
        <v>12</v>
      </c>
      <c r="D5" s="11" t="s">
        <v>13</v>
      </c>
      <c r="E5" s="11" t="s">
        <v>12</v>
      </c>
      <c r="F5" s="11" t="s">
        <v>13</v>
      </c>
      <c r="G5" s="4"/>
    </row>
    <row r="6" spans="1:7" s="2" customFormat="1" ht="11.25" x14ac:dyDescent="0.2">
      <c r="A6" s="6" t="s">
        <v>14</v>
      </c>
      <c r="B6" s="17">
        <v>-4.9498306023223133</v>
      </c>
      <c r="C6" s="17">
        <v>-35.066347029277701</v>
      </c>
      <c r="D6" s="17">
        <v>-32.910647515386295</v>
      </c>
      <c r="E6" s="17">
        <v>-21.460325015551884</v>
      </c>
      <c r="F6" s="17">
        <v>-6.3612879023288933</v>
      </c>
      <c r="G6" s="17">
        <v>-14.822576152936417</v>
      </c>
    </row>
    <row r="7" spans="1:7" s="2" customFormat="1" ht="11.25" x14ac:dyDescent="0.2"/>
    <row r="8" spans="1:7" s="2" customFormat="1" ht="11.25" x14ac:dyDescent="0.2">
      <c r="A8" s="1" t="s">
        <v>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/>
  </sheetViews>
  <sheetFormatPr baseColWidth="10" defaultRowHeight="15" x14ac:dyDescent="0.25"/>
  <cols>
    <col min="4" max="4" width="11.42578125" customWidth="1"/>
  </cols>
  <sheetData>
    <row r="1" spans="1:4" x14ac:dyDescent="0.25">
      <c r="A1" s="3" t="s">
        <v>60</v>
      </c>
    </row>
    <row r="2" spans="1:4" x14ac:dyDescent="0.25">
      <c r="A2" s="5" t="s">
        <v>56</v>
      </c>
    </row>
    <row r="4" spans="1:4" x14ac:dyDescent="0.25">
      <c r="A4" s="8"/>
      <c r="B4" s="8" t="s">
        <v>54</v>
      </c>
      <c r="C4" s="8" t="s">
        <v>50</v>
      </c>
      <c r="D4" s="8" t="s">
        <v>52</v>
      </c>
    </row>
    <row r="5" spans="1:4" x14ac:dyDescent="0.25">
      <c r="A5" s="6"/>
      <c r="B5" s="6" t="s">
        <v>55</v>
      </c>
      <c r="C5" s="6" t="s">
        <v>51</v>
      </c>
      <c r="D5" s="6" t="s">
        <v>53</v>
      </c>
    </row>
    <row r="6" spans="1:4" x14ac:dyDescent="0.25">
      <c r="A6" s="4">
        <v>2012</v>
      </c>
      <c r="B6" s="14">
        <v>5.9968674563245177</v>
      </c>
      <c r="C6" s="14">
        <v>2.1192284023543673</v>
      </c>
      <c r="D6" s="14">
        <v>1.2914351497647976</v>
      </c>
    </row>
    <row r="7" spans="1:4" x14ac:dyDescent="0.25">
      <c r="A7" s="4">
        <v>2013</v>
      </c>
      <c r="B7" s="14">
        <v>5.70126441968796</v>
      </c>
      <c r="C7" s="14">
        <v>1.8993778138017805</v>
      </c>
      <c r="D7" s="14">
        <v>1.2509670613747548</v>
      </c>
    </row>
    <row r="8" spans="1:4" x14ac:dyDescent="0.25">
      <c r="A8" s="4">
        <v>2014</v>
      </c>
      <c r="B8" s="14">
        <v>5.7909313708398527</v>
      </c>
      <c r="C8" s="14">
        <v>1.8158107058121018</v>
      </c>
      <c r="D8" s="14">
        <v>1.2152697379990249</v>
      </c>
    </row>
    <row r="9" spans="1:4" x14ac:dyDescent="0.25">
      <c r="A9" s="4">
        <v>2015</v>
      </c>
      <c r="B9" s="14">
        <v>5.0757216111107457</v>
      </c>
      <c r="C9" s="14">
        <v>1.7022919517154258</v>
      </c>
      <c r="D9" s="14">
        <v>1.0635855420920213</v>
      </c>
    </row>
    <row r="10" spans="1:4" x14ac:dyDescent="0.25">
      <c r="A10" s="4">
        <v>2016</v>
      </c>
      <c r="B10" s="14">
        <v>5.3772520429838515</v>
      </c>
      <c r="C10" s="14">
        <v>1.7138016539393082</v>
      </c>
      <c r="D10" s="14">
        <v>0.88511130451195363</v>
      </c>
    </row>
    <row r="11" spans="1:4" x14ac:dyDescent="0.25">
      <c r="A11" s="4">
        <v>2017</v>
      </c>
      <c r="B11" s="14">
        <v>5.2227294052598934</v>
      </c>
      <c r="C11" s="14">
        <v>1.8369534370480785</v>
      </c>
      <c r="D11" s="14">
        <v>0.68965066452819479</v>
      </c>
    </row>
    <row r="12" spans="1:4" x14ac:dyDescent="0.25">
      <c r="A12" s="4">
        <v>2018</v>
      </c>
      <c r="B12" s="14">
        <v>5.7624166197561317</v>
      </c>
      <c r="C12" s="14">
        <v>1.651073941974698</v>
      </c>
      <c r="D12" s="14">
        <v>0.86832345336269934</v>
      </c>
    </row>
    <row r="13" spans="1:4" x14ac:dyDescent="0.25">
      <c r="A13" s="4">
        <v>2019</v>
      </c>
      <c r="B13" s="14">
        <v>4.732123112263416</v>
      </c>
      <c r="C13" s="14">
        <v>1.3545602365251854</v>
      </c>
      <c r="D13" s="14">
        <v>0.79262227837585009</v>
      </c>
    </row>
    <row r="14" spans="1:4" x14ac:dyDescent="0.25">
      <c r="A14" s="4">
        <v>2020</v>
      </c>
      <c r="B14" s="14">
        <v>4.230250495712844</v>
      </c>
      <c r="C14" s="14">
        <v>1.3107351792384934</v>
      </c>
      <c r="D14" s="14">
        <v>0.51402700424364867</v>
      </c>
    </row>
    <row r="15" spans="1:4" x14ac:dyDescent="0.25">
      <c r="A15" s="4">
        <v>2021</v>
      </c>
      <c r="B15" s="14">
        <v>3.8164819187297061</v>
      </c>
      <c r="C15" s="14">
        <v>1.1272218925637005</v>
      </c>
      <c r="D15" s="14">
        <v>0.45501816239543769</v>
      </c>
    </row>
    <row r="16" spans="1:4" x14ac:dyDescent="0.25">
      <c r="A16" s="6">
        <v>2022</v>
      </c>
      <c r="B16" s="15">
        <v>3.7629416194690264</v>
      </c>
      <c r="C16" s="15">
        <v>1.2256909867256638</v>
      </c>
      <c r="D16" s="15">
        <v>0.46037938053097344</v>
      </c>
    </row>
    <row r="18" spans="1:9" x14ac:dyDescent="0.25">
      <c r="A18" s="1" t="s">
        <v>8</v>
      </c>
    </row>
    <row r="19" spans="1:9" x14ac:dyDescent="0.25">
      <c r="A19" s="47" t="s">
        <v>58</v>
      </c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2" t="s">
        <v>57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"/>
  <sheetViews>
    <sheetView workbookViewId="0"/>
  </sheetViews>
  <sheetFormatPr baseColWidth="10" defaultRowHeight="15" x14ac:dyDescent="0.25"/>
  <sheetData>
    <row r="1" spans="1:12" x14ac:dyDescent="0.25">
      <c r="A1" s="3" t="s">
        <v>61</v>
      </c>
    </row>
    <row r="2" spans="1:12" x14ac:dyDescent="0.25">
      <c r="A2" s="5" t="s">
        <v>33</v>
      </c>
    </row>
    <row r="4" spans="1:12" x14ac:dyDescent="0.25">
      <c r="A4" s="11"/>
      <c r="B4" s="23" t="s">
        <v>17</v>
      </c>
      <c r="C4" s="23" t="s">
        <v>18</v>
      </c>
      <c r="D4" s="23" t="s">
        <v>19</v>
      </c>
      <c r="E4" s="23" t="s">
        <v>20</v>
      </c>
      <c r="F4" s="23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3" t="s">
        <v>26</v>
      </c>
      <c r="L4" s="23" t="s">
        <v>27</v>
      </c>
    </row>
    <row r="5" spans="1:12" x14ac:dyDescent="0.25">
      <c r="A5" s="24" t="s">
        <v>29</v>
      </c>
      <c r="B5" s="21">
        <v>23.529411764705884</v>
      </c>
      <c r="C5" s="21">
        <v>22.842639593908629</v>
      </c>
      <c r="D5" s="21">
        <v>22.885572139303481</v>
      </c>
      <c r="E5" s="21">
        <v>15.425531914893616</v>
      </c>
      <c r="F5" s="21">
        <v>19.801980198019802</v>
      </c>
      <c r="G5" s="21">
        <v>20.37037037037037</v>
      </c>
      <c r="H5" s="21">
        <v>19.289340101522843</v>
      </c>
      <c r="I5" s="21">
        <v>15.454545454545453</v>
      </c>
      <c r="J5" s="21">
        <v>15.846994535519126</v>
      </c>
      <c r="K5" s="21">
        <v>11.851851851851853</v>
      </c>
      <c r="L5" s="21">
        <v>14.159292035398231</v>
      </c>
    </row>
    <row r="6" spans="1:12" x14ac:dyDescent="0.25">
      <c r="A6" s="11" t="s">
        <v>28</v>
      </c>
      <c r="B6" s="22">
        <v>23.4223</v>
      </c>
      <c r="C6" s="22">
        <v>22.400599999999997</v>
      </c>
      <c r="D6" s="22">
        <v>21.378899999999998</v>
      </c>
      <c r="E6" s="22">
        <v>20.357199999999999</v>
      </c>
      <c r="F6" s="22">
        <v>19.3355</v>
      </c>
      <c r="G6" s="22">
        <v>18.313800000000001</v>
      </c>
      <c r="H6" s="22">
        <v>17.292099999999998</v>
      </c>
      <c r="I6" s="22">
        <v>16.270399999999999</v>
      </c>
      <c r="J6" s="22">
        <v>15.248699999999999</v>
      </c>
      <c r="K6" s="22">
        <v>14.226999999999999</v>
      </c>
      <c r="L6" s="22">
        <v>13.205299999999998</v>
      </c>
    </row>
    <row r="8" spans="1:12" x14ac:dyDescent="0.25">
      <c r="A8" s="1" t="s">
        <v>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workbookViewId="0"/>
  </sheetViews>
  <sheetFormatPr baseColWidth="10" defaultRowHeight="15" x14ac:dyDescent="0.25"/>
  <sheetData>
    <row r="1" spans="1:5" x14ac:dyDescent="0.25">
      <c r="A1" s="3" t="s">
        <v>62</v>
      </c>
    </row>
    <row r="2" spans="1:5" x14ac:dyDescent="0.25">
      <c r="A2" s="5" t="s">
        <v>32</v>
      </c>
    </row>
    <row r="4" spans="1:5" x14ac:dyDescent="0.25">
      <c r="A4" s="18"/>
      <c r="B4" s="11" t="s">
        <v>30</v>
      </c>
      <c r="C4" s="11" t="s">
        <v>0</v>
      </c>
      <c r="D4" s="11" t="s">
        <v>31</v>
      </c>
      <c r="E4" s="11" t="s">
        <v>1</v>
      </c>
    </row>
    <row r="5" spans="1:5" x14ac:dyDescent="0.25">
      <c r="A5" s="4">
        <v>2012</v>
      </c>
      <c r="B5" s="16">
        <v>241.31606688963211</v>
      </c>
      <c r="C5" s="16">
        <v>533.86285906040268</v>
      </c>
      <c r="D5" s="16">
        <v>276.53724691358025</v>
      </c>
      <c r="E5" s="16">
        <v>85.263176470588235</v>
      </c>
    </row>
    <row r="6" spans="1:5" x14ac:dyDescent="0.25">
      <c r="A6" s="4">
        <v>2013</v>
      </c>
      <c r="B6" s="16">
        <v>178.24033939393939</v>
      </c>
      <c r="C6" s="16">
        <v>645.84426666666661</v>
      </c>
      <c r="D6" s="16">
        <v>133.2987</v>
      </c>
      <c r="E6" s="16">
        <v>89.535345238095232</v>
      </c>
    </row>
    <row r="7" spans="1:5" x14ac:dyDescent="0.25">
      <c r="A7" s="4">
        <v>2014</v>
      </c>
      <c r="B7" s="16">
        <v>246.57517732558142</v>
      </c>
      <c r="C7" s="16">
        <v>570.53457615894047</v>
      </c>
      <c r="D7" s="16">
        <v>118.74654430379745</v>
      </c>
      <c r="E7" s="16">
        <v>88.437921348314603</v>
      </c>
    </row>
    <row r="8" spans="1:5" x14ac:dyDescent="0.25">
      <c r="A8" s="4">
        <v>2015</v>
      </c>
      <c r="B8" s="16">
        <v>187.5903894080997</v>
      </c>
      <c r="C8" s="16">
        <v>704.35660714285711</v>
      </c>
      <c r="D8" s="16">
        <v>171.29429702970296</v>
      </c>
      <c r="E8" s="16">
        <v>63.453866666666663</v>
      </c>
    </row>
    <row r="9" spans="1:5" x14ac:dyDescent="0.25">
      <c r="A9" s="4">
        <v>2016</v>
      </c>
      <c r="B9" s="16">
        <v>186.50348626373628</v>
      </c>
      <c r="C9" s="16">
        <v>694.39323999999999</v>
      </c>
      <c r="D9" s="16">
        <v>173.5297755102041</v>
      </c>
      <c r="E9" s="16">
        <v>30.315365384615387</v>
      </c>
    </row>
    <row r="10" spans="1:5" x14ac:dyDescent="0.25">
      <c r="A10" s="4">
        <v>2017</v>
      </c>
      <c r="B10" s="16">
        <v>196.32142659279779</v>
      </c>
      <c r="C10" s="16">
        <v>748.34159677419359</v>
      </c>
      <c r="D10" s="16">
        <v>218.10468749999998</v>
      </c>
      <c r="E10" s="16">
        <v>45.469187499999997</v>
      </c>
    </row>
    <row r="11" spans="1:5" x14ac:dyDescent="0.25">
      <c r="A11" s="4">
        <v>2018</v>
      </c>
      <c r="B11" s="16">
        <v>197.13041408450701</v>
      </c>
      <c r="C11" s="16">
        <v>620.74311023622045</v>
      </c>
      <c r="D11" s="16">
        <v>226.38976699029124</v>
      </c>
      <c r="E11" s="16">
        <v>41.282153061224491</v>
      </c>
    </row>
    <row r="12" spans="1:5" x14ac:dyDescent="0.25">
      <c r="A12" s="4">
        <v>2019</v>
      </c>
      <c r="B12" s="16">
        <v>167.7139488491049</v>
      </c>
      <c r="C12" s="16">
        <v>818.83012977099224</v>
      </c>
      <c r="D12" s="16">
        <v>146.0447777777778</v>
      </c>
      <c r="E12" s="16">
        <v>41.379694029850747</v>
      </c>
    </row>
    <row r="13" spans="1:5" x14ac:dyDescent="0.25">
      <c r="A13" s="4">
        <v>2020</v>
      </c>
      <c r="B13" s="16">
        <v>128.23318974358975</v>
      </c>
      <c r="C13" s="16">
        <v>370.01130909090915</v>
      </c>
      <c r="D13" s="16">
        <v>112.18261363636366</v>
      </c>
      <c r="E13" s="16">
        <v>28.143746478873236</v>
      </c>
    </row>
    <row r="14" spans="1:5" x14ac:dyDescent="0.25">
      <c r="A14" s="4">
        <v>2021</v>
      </c>
      <c r="B14" s="16">
        <v>138.64338461538463</v>
      </c>
      <c r="C14" s="16">
        <v>505.13332051282049</v>
      </c>
      <c r="D14" s="16">
        <v>189.37130158730159</v>
      </c>
      <c r="E14" s="16">
        <v>26.280985074626866</v>
      </c>
    </row>
    <row r="15" spans="1:5" x14ac:dyDescent="0.25">
      <c r="A15" s="6">
        <v>2022</v>
      </c>
      <c r="B15" s="17">
        <v>139.11566666666667</v>
      </c>
      <c r="C15" s="17">
        <v>760.46093055555548</v>
      </c>
      <c r="D15" s="17">
        <v>190.15010465116279</v>
      </c>
      <c r="E15" s="17">
        <v>63.468863636363643</v>
      </c>
    </row>
    <row r="17" spans="1:1" x14ac:dyDescent="0.25">
      <c r="A17" s="1" t="s">
        <v>8</v>
      </c>
    </row>
    <row r="18" spans="1:1" x14ac:dyDescent="0.25">
      <c r="A18" s="1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"/>
  <sheetViews>
    <sheetView workbookViewId="0"/>
  </sheetViews>
  <sheetFormatPr baseColWidth="10" defaultRowHeight="15" x14ac:dyDescent="0.25"/>
  <sheetData>
    <row r="1" spans="1:5" x14ac:dyDescent="0.25">
      <c r="A1" s="3" t="s">
        <v>63</v>
      </c>
    </row>
    <row r="3" spans="1:5" x14ac:dyDescent="0.25">
      <c r="A3" s="25"/>
      <c r="B3" s="8" t="s">
        <v>35</v>
      </c>
      <c r="C3" s="8" t="s">
        <v>36</v>
      </c>
      <c r="D3" s="8" t="s">
        <v>35</v>
      </c>
      <c r="E3" s="8" t="s">
        <v>36</v>
      </c>
    </row>
    <row r="4" spans="1:5" x14ac:dyDescent="0.25">
      <c r="A4" s="30"/>
      <c r="B4" s="6"/>
      <c r="C4" s="6"/>
      <c r="D4" s="6" t="s">
        <v>37</v>
      </c>
      <c r="E4" s="6" t="s">
        <v>37</v>
      </c>
    </row>
    <row r="5" spans="1:5" x14ac:dyDescent="0.25">
      <c r="A5" s="4">
        <v>2012</v>
      </c>
      <c r="B5" s="14">
        <v>63.37843966663074</v>
      </c>
      <c r="C5" s="14">
        <v>69.86464085251464</v>
      </c>
      <c r="D5" s="14">
        <v>61.818899999999999</v>
      </c>
      <c r="E5" s="14">
        <v>68.706900000000005</v>
      </c>
    </row>
    <row r="6" spans="1:5" x14ac:dyDescent="0.25">
      <c r="A6" s="4">
        <f>A5+1</f>
        <v>2013</v>
      </c>
      <c r="B6" s="14">
        <v>46.941851342973884</v>
      </c>
      <c r="C6" s="14">
        <v>74.787534951666387</v>
      </c>
      <c r="D6" s="14">
        <v>58.715799999999994</v>
      </c>
      <c r="E6" s="14">
        <v>68.704800000000006</v>
      </c>
    </row>
    <row r="7" spans="1:5" x14ac:dyDescent="0.25">
      <c r="A7" s="4">
        <f t="shared" ref="A7:A15" si="0">A6+1</f>
        <v>2014</v>
      </c>
      <c r="B7" s="14">
        <v>64.868458851663263</v>
      </c>
      <c r="C7" s="14">
        <v>69.674819088281339</v>
      </c>
      <c r="D7" s="14">
        <v>55.612699999999997</v>
      </c>
      <c r="E7" s="14">
        <v>68.702700000000007</v>
      </c>
    </row>
    <row r="8" spans="1:5" x14ac:dyDescent="0.25">
      <c r="A8" s="4">
        <f t="shared" si="0"/>
        <v>2015</v>
      </c>
      <c r="B8" s="14">
        <v>52.800480067635931</v>
      </c>
      <c r="C8" s="14">
        <v>71.339420448803693</v>
      </c>
      <c r="D8" s="14">
        <v>52.509599999999999</v>
      </c>
      <c r="E8" s="14">
        <v>68.700600000000009</v>
      </c>
    </row>
    <row r="9" spans="1:5" x14ac:dyDescent="0.25">
      <c r="A9" s="4">
        <f t="shared" si="0"/>
        <v>2016</v>
      </c>
      <c r="B9" s="14">
        <v>46.607629775179198</v>
      </c>
      <c r="C9" s="14">
        <v>73.255329117739265</v>
      </c>
      <c r="D9" s="14">
        <v>49.406499999999994</v>
      </c>
      <c r="E9" s="14">
        <v>68.69850000000001</v>
      </c>
    </row>
    <row r="10" spans="1:5" x14ac:dyDescent="0.25">
      <c r="A10" s="4">
        <f t="shared" si="0"/>
        <v>2017</v>
      </c>
      <c r="B10" s="14">
        <v>49.795560406865683</v>
      </c>
      <c r="C10" s="14">
        <v>78.938803585450756</v>
      </c>
      <c r="D10" s="14">
        <v>46.303399999999996</v>
      </c>
      <c r="E10" s="14">
        <v>68.696400000000011</v>
      </c>
    </row>
    <row r="11" spans="1:5" x14ac:dyDescent="0.25">
      <c r="A11" s="4">
        <f t="shared" si="0"/>
        <v>2018</v>
      </c>
      <c r="B11" s="14">
        <v>46.08060207858108</v>
      </c>
      <c r="C11" s="14">
        <v>78.369624925674884</v>
      </c>
      <c r="D11" s="14">
        <v>43.200299999999999</v>
      </c>
      <c r="E11" s="14">
        <v>68.694300000000013</v>
      </c>
    </row>
    <row r="12" spans="1:5" x14ac:dyDescent="0.25">
      <c r="A12" s="4">
        <f t="shared" si="0"/>
        <v>2019</v>
      </c>
      <c r="B12" s="14">
        <v>47.800424526269119</v>
      </c>
      <c r="C12" s="14">
        <v>83.447902079103784</v>
      </c>
      <c r="D12" s="14">
        <v>40.097200000000001</v>
      </c>
      <c r="E12" s="14">
        <v>68.692200000000014</v>
      </c>
    </row>
    <row r="13" spans="1:5" x14ac:dyDescent="0.25">
      <c r="A13" s="4">
        <f t="shared" si="0"/>
        <v>2020</v>
      </c>
      <c r="B13" s="14">
        <v>19.569248682848297</v>
      </c>
      <c r="C13" s="14">
        <v>61.025323943415593</v>
      </c>
      <c r="D13" s="14">
        <v>36.994099999999996</v>
      </c>
      <c r="E13" s="14">
        <v>68.690100000000001</v>
      </c>
    </row>
    <row r="14" spans="1:5" x14ac:dyDescent="0.25">
      <c r="A14" s="4">
        <f t="shared" si="0"/>
        <v>2021</v>
      </c>
      <c r="B14" s="14">
        <v>47.730454354158724</v>
      </c>
      <c r="C14" s="14">
        <v>62.068843516026313</v>
      </c>
      <c r="D14" s="14">
        <v>33.890999999999998</v>
      </c>
      <c r="E14" s="14">
        <v>68.688000000000002</v>
      </c>
    </row>
    <row r="15" spans="1:5" x14ac:dyDescent="0.25">
      <c r="A15" s="6">
        <f t="shared" si="0"/>
        <v>2022</v>
      </c>
      <c r="B15" s="15">
        <v>23.764277687392028</v>
      </c>
      <c r="C15" s="15">
        <v>79.315773892759893</v>
      </c>
      <c r="D15" s="15">
        <v>30.7879</v>
      </c>
      <c r="E15" s="15">
        <v>68.685900000000004</v>
      </c>
    </row>
    <row r="17" spans="1:1" x14ac:dyDescent="0.25">
      <c r="A17" s="1" t="s">
        <v>8</v>
      </c>
    </row>
    <row r="18" spans="1:1" x14ac:dyDescent="0.25">
      <c r="A18" s="1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/>
  </sheetViews>
  <sheetFormatPr baseColWidth="10" defaultRowHeight="15" x14ac:dyDescent="0.25"/>
  <sheetData>
    <row r="1" spans="1:4" x14ac:dyDescent="0.25">
      <c r="A1" s="3" t="s">
        <v>64</v>
      </c>
    </row>
    <row r="2" spans="1:4" x14ac:dyDescent="0.25">
      <c r="A2" s="5" t="s">
        <v>32</v>
      </c>
    </row>
    <row r="4" spans="1:4" x14ac:dyDescent="0.25">
      <c r="A4" s="18"/>
      <c r="B4" s="28" t="s">
        <v>3</v>
      </c>
      <c r="C4" s="28" t="s">
        <v>38</v>
      </c>
      <c r="D4" s="28" t="s">
        <v>4</v>
      </c>
    </row>
    <row r="5" spans="1:4" x14ac:dyDescent="0.25">
      <c r="A5" s="29">
        <v>1996</v>
      </c>
      <c r="B5" s="26">
        <v>160.84662946428571</v>
      </c>
      <c r="C5" s="26">
        <v>143.75569999999999</v>
      </c>
      <c r="D5" s="26">
        <v>470.24202352941177</v>
      </c>
    </row>
    <row r="6" spans="1:4" x14ac:dyDescent="0.25">
      <c r="A6" s="29">
        <v>1997</v>
      </c>
      <c r="B6" s="26">
        <v>129.94248484848484</v>
      </c>
      <c r="C6" s="26">
        <v>141.29140000000001</v>
      </c>
      <c r="D6" s="26">
        <v>529.18707446808503</v>
      </c>
    </row>
    <row r="7" spans="1:4" x14ac:dyDescent="0.25">
      <c r="A7" s="29">
        <v>1998</v>
      </c>
      <c r="B7" s="26">
        <v>131.7795643153527</v>
      </c>
      <c r="C7" s="26">
        <v>138.8271</v>
      </c>
      <c r="D7" s="26">
        <v>583.88267942583741</v>
      </c>
    </row>
    <row r="8" spans="1:4" x14ac:dyDescent="0.25">
      <c r="A8" s="29">
        <v>1999</v>
      </c>
      <c r="B8" s="26">
        <v>106.68091721854304</v>
      </c>
      <c r="C8" s="26">
        <v>136.36279999999999</v>
      </c>
      <c r="D8" s="26">
        <v>462.17167105263155</v>
      </c>
    </row>
    <row r="9" spans="1:4" x14ac:dyDescent="0.25">
      <c r="A9" s="29">
        <v>2000</v>
      </c>
      <c r="B9" s="26">
        <v>129.30040655737704</v>
      </c>
      <c r="C9" s="26">
        <v>133.89850000000001</v>
      </c>
      <c r="D9" s="26">
        <v>483.64806167400877</v>
      </c>
    </row>
    <row r="10" spans="1:4" x14ac:dyDescent="0.25">
      <c r="A10" s="29">
        <v>2001</v>
      </c>
      <c r="B10" s="26">
        <v>138.6909898989899</v>
      </c>
      <c r="C10" s="26">
        <v>131.4342</v>
      </c>
      <c r="D10" s="26">
        <v>613.69423671497577</v>
      </c>
    </row>
    <row r="11" spans="1:4" x14ac:dyDescent="0.25">
      <c r="A11" s="29">
        <v>2002</v>
      </c>
      <c r="B11" s="26">
        <v>133.85930545454545</v>
      </c>
      <c r="C11" s="26">
        <v>128.9699</v>
      </c>
      <c r="D11" s="26">
        <v>659.32657512953369</v>
      </c>
    </row>
    <row r="12" spans="1:4" x14ac:dyDescent="0.25">
      <c r="A12" s="29">
        <v>2003</v>
      </c>
      <c r="B12" s="26">
        <v>122.7389</v>
      </c>
      <c r="C12" s="26">
        <v>126.5056</v>
      </c>
      <c r="D12" s="26">
        <v>584.94401435406701</v>
      </c>
    </row>
    <row r="13" spans="1:4" x14ac:dyDescent="0.25">
      <c r="A13" s="29">
        <v>2004</v>
      </c>
      <c r="B13" s="26">
        <v>115.2575536231884</v>
      </c>
      <c r="C13" s="26">
        <v>124.04129999999999</v>
      </c>
      <c r="D13" s="26">
        <v>663.82858767772518</v>
      </c>
    </row>
    <row r="14" spans="1:4" x14ac:dyDescent="0.25">
      <c r="A14" s="29">
        <v>2005</v>
      </c>
      <c r="B14" s="26">
        <v>157.85102719033233</v>
      </c>
      <c r="C14" s="26">
        <v>121.577</v>
      </c>
      <c r="D14" s="26">
        <v>497.06103240740742</v>
      </c>
    </row>
    <row r="15" spans="1:4" x14ac:dyDescent="0.25">
      <c r="A15" s="29">
        <v>2006</v>
      </c>
      <c r="B15" s="26">
        <v>123.09346223564955</v>
      </c>
      <c r="C15" s="26">
        <v>119.11269999999999</v>
      </c>
      <c r="D15" s="26">
        <v>523.79499999999996</v>
      </c>
    </row>
    <row r="16" spans="1:4" x14ac:dyDescent="0.25">
      <c r="A16" s="29">
        <v>2007</v>
      </c>
      <c r="B16" s="26">
        <v>83.597476038338655</v>
      </c>
      <c r="C16" s="26">
        <v>116.6484</v>
      </c>
      <c r="D16" s="26">
        <v>526.58566798418974</v>
      </c>
    </row>
    <row r="17" spans="1:4" x14ac:dyDescent="0.25">
      <c r="A17" s="29">
        <v>2008</v>
      </c>
      <c r="B17" s="26">
        <v>106.58129411764706</v>
      </c>
      <c r="C17" s="26">
        <v>114.1841</v>
      </c>
      <c r="D17" s="26">
        <v>568.90218072289156</v>
      </c>
    </row>
    <row r="18" spans="1:4" x14ac:dyDescent="0.25">
      <c r="A18" s="29">
        <v>2009</v>
      </c>
      <c r="B18" s="26">
        <v>133.24840449438204</v>
      </c>
      <c r="C18" s="26">
        <v>111.71979999999999</v>
      </c>
      <c r="D18" s="26">
        <v>606.76696943231434</v>
      </c>
    </row>
    <row r="19" spans="1:4" x14ac:dyDescent="0.25">
      <c r="A19" s="29">
        <v>2010</v>
      </c>
      <c r="B19" s="26">
        <v>137.45912058823529</v>
      </c>
      <c r="C19" s="26">
        <v>109.2555</v>
      </c>
      <c r="D19" s="26">
        <v>578.53436134453784</v>
      </c>
    </row>
    <row r="20" spans="1:4" x14ac:dyDescent="0.25">
      <c r="A20" s="29">
        <v>2011</v>
      </c>
      <c r="B20" s="26">
        <v>128.19484302325583</v>
      </c>
      <c r="C20" s="26">
        <v>106.7912</v>
      </c>
      <c r="D20" s="26">
        <v>649.74321161825719</v>
      </c>
    </row>
    <row r="21" spans="1:4" x14ac:dyDescent="0.25">
      <c r="A21" s="29">
        <v>2012</v>
      </c>
      <c r="B21" s="26">
        <v>93.529481865284978</v>
      </c>
      <c r="C21" s="26">
        <v>104.32689999999999</v>
      </c>
      <c r="D21" s="26">
        <v>637.03322807017537</v>
      </c>
    </row>
    <row r="22" spans="1:4" x14ac:dyDescent="0.25">
      <c r="A22" s="29">
        <v>2013</v>
      </c>
      <c r="B22" s="26">
        <v>107.98491304347826</v>
      </c>
      <c r="C22" s="26">
        <v>101.86259999999999</v>
      </c>
      <c r="D22" s="26">
        <v>505.67187832699619</v>
      </c>
    </row>
    <row r="23" spans="1:4" x14ac:dyDescent="0.25">
      <c r="A23" s="29">
        <v>2014</v>
      </c>
      <c r="B23" s="26">
        <v>88.007984334203655</v>
      </c>
      <c r="C23" s="26">
        <v>99.398300000000006</v>
      </c>
      <c r="D23" s="26">
        <v>551.84812857142856</v>
      </c>
    </row>
    <row r="24" spans="1:4" x14ac:dyDescent="0.25">
      <c r="A24" s="29">
        <v>2015</v>
      </c>
      <c r="B24" s="26">
        <v>80.422948529411755</v>
      </c>
      <c r="C24" s="26">
        <v>96.933999999999997</v>
      </c>
      <c r="D24" s="26">
        <v>610.76004098360659</v>
      </c>
    </row>
    <row r="25" spans="1:4" x14ac:dyDescent="0.25">
      <c r="A25" s="29">
        <v>2016</v>
      </c>
      <c r="B25" s="26">
        <v>101.45866157760814</v>
      </c>
      <c r="C25" s="26">
        <v>94.469699999999989</v>
      </c>
      <c r="D25" s="26">
        <v>471.61522910216718</v>
      </c>
    </row>
    <row r="26" spans="1:4" x14ac:dyDescent="0.25">
      <c r="A26" s="29">
        <v>2017</v>
      </c>
      <c r="B26" s="26">
        <v>89.11868157894736</v>
      </c>
      <c r="C26" s="26">
        <v>92.005399999999995</v>
      </c>
      <c r="D26" s="26">
        <v>497.86546964856234</v>
      </c>
    </row>
    <row r="27" spans="1:4" x14ac:dyDescent="0.25">
      <c r="A27" s="29">
        <v>2018</v>
      </c>
      <c r="B27" s="26">
        <v>88.016302729528547</v>
      </c>
      <c r="C27" s="26">
        <v>89.5411</v>
      </c>
      <c r="D27" s="26">
        <v>502.53178571428572</v>
      </c>
    </row>
    <row r="28" spans="1:4" x14ac:dyDescent="0.25">
      <c r="A28" s="29">
        <v>2019</v>
      </c>
      <c r="B28" s="26">
        <v>121.36297872340425</v>
      </c>
      <c r="C28" s="26">
        <v>87.076799999999992</v>
      </c>
      <c r="D28" s="26">
        <v>434.04107739938081</v>
      </c>
    </row>
    <row r="29" spans="1:4" x14ac:dyDescent="0.25">
      <c r="A29" s="29">
        <v>2020</v>
      </c>
      <c r="B29" s="26">
        <v>79.450582524271837</v>
      </c>
      <c r="C29" s="26">
        <v>84.612499999999997</v>
      </c>
      <c r="D29" s="26">
        <v>225.93406289308174</v>
      </c>
    </row>
    <row r="30" spans="1:4" x14ac:dyDescent="0.25">
      <c r="A30" s="29">
        <v>2021</v>
      </c>
      <c r="B30" s="26">
        <v>66.522334572490706</v>
      </c>
      <c r="C30" s="26">
        <v>82.148199999999989</v>
      </c>
      <c r="D30" s="26">
        <v>373.34421505376343</v>
      </c>
    </row>
    <row r="31" spans="1:4" x14ac:dyDescent="0.25">
      <c r="A31" s="30">
        <v>2022</v>
      </c>
      <c r="B31" s="27">
        <v>61.3437725</v>
      </c>
      <c r="C31" s="27">
        <v>79.683899999999994</v>
      </c>
      <c r="D31" s="27">
        <v>399.67157246376814</v>
      </c>
    </row>
    <row r="33" spans="1:1" x14ac:dyDescent="0.25">
      <c r="A33" s="1" t="s">
        <v>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8"/>
  <sheetViews>
    <sheetView workbookViewId="0"/>
  </sheetViews>
  <sheetFormatPr baseColWidth="10" defaultRowHeight="15" x14ac:dyDescent="0.25"/>
  <sheetData>
    <row r="1" spans="1:2" x14ac:dyDescent="0.25">
      <c r="A1" s="3" t="s">
        <v>70</v>
      </c>
    </row>
    <row r="2" spans="1:2" x14ac:dyDescent="0.25">
      <c r="A2" s="5" t="s">
        <v>42</v>
      </c>
    </row>
    <row r="4" spans="1:2" x14ac:dyDescent="0.25">
      <c r="A4" s="25"/>
      <c r="B4" s="25" t="s">
        <v>40</v>
      </c>
    </row>
    <row r="5" spans="1:2" x14ac:dyDescent="0.25">
      <c r="A5" s="30"/>
      <c r="B5" s="30" t="s">
        <v>41</v>
      </c>
    </row>
    <row r="6" spans="1:2" x14ac:dyDescent="0.25">
      <c r="A6" s="29">
        <v>2012</v>
      </c>
      <c r="B6" s="26">
        <v>201.05737500000001</v>
      </c>
    </row>
    <row r="7" spans="1:2" x14ac:dyDescent="0.25">
      <c r="A7" s="29">
        <v>2013</v>
      </c>
      <c r="B7" s="26">
        <v>191.06373400000001</v>
      </c>
    </row>
    <row r="8" spans="1:2" x14ac:dyDescent="0.25">
      <c r="A8" s="29">
        <v>2014</v>
      </c>
      <c r="B8" s="26">
        <v>205.68591699999999</v>
      </c>
    </row>
    <row r="9" spans="1:2" x14ac:dyDescent="0.25">
      <c r="A9" s="29">
        <v>2015</v>
      </c>
      <c r="B9" s="26">
        <v>202.24412000000001</v>
      </c>
    </row>
    <row r="10" spans="1:2" x14ac:dyDescent="0.25">
      <c r="A10" s="29">
        <v>2016</v>
      </c>
      <c r="B10" s="26">
        <v>209.720281</v>
      </c>
    </row>
    <row r="11" spans="1:2" x14ac:dyDescent="0.25">
      <c r="A11" s="29">
        <v>2017</v>
      </c>
      <c r="B11" s="26">
        <v>205.86965000000001</v>
      </c>
    </row>
    <row r="12" spans="1:2" x14ac:dyDescent="0.25">
      <c r="A12" s="29">
        <v>2018</v>
      </c>
      <c r="B12" s="26">
        <v>197.18882500000001</v>
      </c>
    </row>
    <row r="13" spans="1:2" x14ac:dyDescent="0.25">
      <c r="A13" s="29">
        <v>2019</v>
      </c>
      <c r="B13" s="26">
        <v>209.358394</v>
      </c>
    </row>
    <row r="14" spans="1:2" x14ac:dyDescent="0.25">
      <c r="A14" s="29">
        <v>2020</v>
      </c>
      <c r="B14" s="26">
        <v>63.762943</v>
      </c>
    </row>
    <row r="15" spans="1:2" x14ac:dyDescent="0.25">
      <c r="A15" s="29">
        <v>2021</v>
      </c>
      <c r="B15" s="26">
        <v>93.670011000000002</v>
      </c>
    </row>
    <row r="16" spans="1:2" x14ac:dyDescent="0.25">
      <c r="A16" s="30">
        <v>2022</v>
      </c>
      <c r="B16" s="27">
        <v>152.020048</v>
      </c>
    </row>
    <row r="18" spans="1:1" x14ac:dyDescent="0.25">
      <c r="A18" s="1" t="s">
        <v>39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Sommaire</vt:lpstr>
      <vt:lpstr>Graphique 1 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Graphique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2024-03-11T16:20:17Z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2024-03-11T16:20:16Z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7509bed9-ffe2-430f-8ee1-adfd2bda62f4</vt:lpwstr>
  </property>
  <property fmtid="{D5CDD505-2E9C-101B-9397-08002B2CF9AE}" pid="8" name="MSIP_Label_37f782e2-1048-4ae6-8561-ea50d7047004_ContentBits">
    <vt:lpwstr>2</vt:lpwstr>
  </property>
</Properties>
</file>