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. Patrimoines\"/>
    </mc:Choice>
  </mc:AlternateContent>
  <xr:revisionPtr revIDLastSave="0" documentId="13_ncr:1_{ECBF3F8E-DC54-46BF-99EA-1DA4FF9D3C75}" xr6:coauthVersionLast="47" xr6:coauthVersionMax="47" xr10:uidLastSave="{00000000-0000-0000-0000-000000000000}"/>
  <bookViews>
    <workbookView xWindow="-120" yWindow="-120" windowWidth="25440" windowHeight="15390" tabRatio="646" xr2:uid="{00000000-000D-0000-FFFF-FFFF00000000}"/>
  </bookViews>
  <sheets>
    <sheet name="Sommaire" sheetId="7" r:id="rId1"/>
    <sheet name="Graphique 1" sheetId="1" r:id="rId2"/>
    <sheet name="Tableau 1" sheetId="5" r:id="rId3"/>
    <sheet name="Tableau 2" sheetId="8" r:id="rId4"/>
    <sheet name="Tableau 3" sheetId="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Ich1">#REF!</definedName>
    <definedName name="_Ich2">#REF!</definedName>
    <definedName name="_Ich3">#REF!</definedName>
    <definedName name="_Ich4">#REF!</definedName>
    <definedName name="_Ich5">#REF!</definedName>
    <definedName name="_Ich6">#REF!</definedName>
    <definedName name="_Ich7">#REF!</definedName>
    <definedName name="_ZI1">#REF!</definedName>
    <definedName name="_ZI2">#REF!</definedName>
    <definedName name="_ZI3">#REF!</definedName>
    <definedName name="_ZI4">#REF!</definedName>
    <definedName name="_ZI5">#REF!</definedName>
    <definedName name="_ZI7">#REF!</definedName>
    <definedName name="Age_en">#REF!</definedName>
    <definedName name="Chômage_CDD">'[1]fiche de calcul taxe sal'!$C$5</definedName>
    <definedName name="Chômage_CDI">'[1]fiche de calcul taxe sal'!$B$5</definedName>
    <definedName name="coeff_cddp">[2]en_tete!$C$9</definedName>
    <definedName name="coeff_cla">[2]en_tete!$D$9</definedName>
    <definedName name="coeff_i1">[2]en_tete!$E$9</definedName>
    <definedName name="coeff_i2">[2]en_tete!$F$9</definedName>
    <definedName name="coeff_i3">[2]en_tete!$G$9</definedName>
    <definedName name="coeff_i42">[2]en_tete!$H$9</definedName>
    <definedName name="Coeff_nb">#REF!</definedName>
    <definedName name="coeff_nb_2002">#REF!</definedName>
    <definedName name="FPC_CDI">'[1]fiche de calcul taxe sal'!$B$6</definedName>
    <definedName name="Hors_absences_Potentiel_horaire___an___22_5___Nb._sem">#REF!</definedName>
    <definedName name="IDepenses">#REF!</definedName>
    <definedName name="IRecettes">#REF!</definedName>
    <definedName name="LLLLL">'[3]fiche de calcul taxe d''apprent'!$C$4</definedName>
    <definedName name="llllllllll">'[3]fiche de calcul taxe d''apprent'!$B$4</definedName>
    <definedName name="lllllllllllllll">'[3]fiche de calcul taxe sal'!$C$5</definedName>
    <definedName name="m">'[4]alloc+real paramètres'!$B$43</definedName>
    <definedName name="merde">#REF!</definedName>
    <definedName name="NAO_CDD">'[1]fiche de calcul taxe d''apprent'!$C$4</definedName>
    <definedName name="NAO_CDI">'[1]fiche de calcul taxe d''apprent'!$B$4</definedName>
    <definedName name="Potentiel_horaire___an___22_5___Nb._sem">'[5]alloc+real paramètres'!$B$43</definedName>
    <definedName name="Potentiel_std_d_un_CDDP__22_5___46">'[5]alloc+real paramètres'!$B$44</definedName>
    <definedName name="table_coeff">[2]en_tete!$A$7:$H$18</definedName>
    <definedName name="TABLEAU1">#REF!</definedName>
    <definedName name="TOTAL">#REF!</definedName>
    <definedName name="total_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8" i="8" l="1"/>
  <c r="H58" i="8"/>
  <c r="I53" i="8"/>
  <c r="H53" i="8"/>
  <c r="I52" i="8"/>
  <c r="H52" i="8"/>
  <c r="I57" i="8"/>
  <c r="H57" i="8"/>
  <c r="I56" i="8"/>
  <c r="H56" i="8"/>
  <c r="I55" i="8"/>
  <c r="H55" i="8"/>
</calcChain>
</file>

<file path=xl/sharedStrings.xml><?xml version="1.0" encoding="utf-8"?>
<sst xmlns="http://schemas.openxmlformats.org/spreadsheetml/2006/main" count="222" uniqueCount="185">
  <si>
    <t>Fréquentation</t>
  </si>
  <si>
    <t>Arts</t>
  </si>
  <si>
    <t>Histoire</t>
  </si>
  <si>
    <t>Société et civilisation</t>
  </si>
  <si>
    <t>Nature, sciences et techniques</t>
  </si>
  <si>
    <t>Île-de-France</t>
  </si>
  <si>
    <t>Dates</t>
  </si>
  <si>
    <t>Fréquentation totale</t>
  </si>
  <si>
    <t>Auvergne-Rhône-Alpes</t>
  </si>
  <si>
    <t>Bourgogne-Franche-Comté</t>
  </si>
  <si>
    <t>Bretagne</t>
  </si>
  <si>
    <t>Centre-Val-de-Loire</t>
  </si>
  <si>
    <t>Corse</t>
  </si>
  <si>
    <t>Hauts-de-France</t>
  </si>
  <si>
    <t>Normandie</t>
  </si>
  <si>
    <t>Nouvelle-Aquitaine</t>
  </si>
  <si>
    <t>Occitanie</t>
  </si>
  <si>
    <t>Pays de la Loire</t>
  </si>
  <si>
    <t>Provence-Alpes-Côte d'Azur</t>
  </si>
  <si>
    <t>Guadeloupe</t>
  </si>
  <si>
    <t>Martinique</t>
  </si>
  <si>
    <t>Guyane</t>
  </si>
  <si>
    <t>Total hors Île-de-France</t>
  </si>
  <si>
    <t>Total</t>
  </si>
  <si>
    <t>%</t>
  </si>
  <si>
    <t>Musées</t>
  </si>
  <si>
    <t>Musée de l'Orangerie</t>
  </si>
  <si>
    <t>Répartition du nombre de musées</t>
  </si>
  <si>
    <t>Mayotte</t>
  </si>
  <si>
    <t>Musée du Louvre</t>
  </si>
  <si>
    <t>Musée d'Orsay</t>
  </si>
  <si>
    <t>Milliers d'entrées et %</t>
  </si>
  <si>
    <t>Unités</t>
  </si>
  <si>
    <t>Expositions</t>
  </si>
  <si>
    <t>Musée des arts décoratifs - MAD</t>
  </si>
  <si>
    <t>Musée Picasso</t>
  </si>
  <si>
    <t>Musée du Luxembourg</t>
  </si>
  <si>
    <t>Musée Rodin</t>
  </si>
  <si>
    <t>Signac collectionneur</t>
  </si>
  <si>
    <t>Saint-Pierre-et-Miquelon</t>
  </si>
  <si>
    <t>Grand Est</t>
  </si>
  <si>
    <t>La Réunion</t>
  </si>
  <si>
    <t>Graphique 1 – Répartition et fréquentation des musées par type de collection en 2021</t>
  </si>
  <si>
    <t>Edvard Munch. Un poème de vie, d'amour et de mort</t>
  </si>
  <si>
    <t>Gaudi</t>
  </si>
  <si>
    <t>Aristide Maillol</t>
  </si>
  <si>
    <t>Le décor impressionniste</t>
  </si>
  <si>
    <t>Rosa Bonheur</t>
  </si>
  <si>
    <t>Tintin. L'aventure immersive</t>
  </si>
  <si>
    <t>Maya Ruiz Picasso, fille de Pablo</t>
  </si>
  <si>
    <t>Années 80 : Mode, design et graphisme en France</t>
  </si>
  <si>
    <t>Sam Szafran</t>
  </si>
  <si>
    <t>Kimono</t>
  </si>
  <si>
    <t>Les Choses. Une histoire de la nature morte</t>
  </si>
  <si>
    <t>Gérard Garouste</t>
  </si>
  <si>
    <t>Frida Kahlo. Au-delà des apparences</t>
  </si>
  <si>
    <t>Oskar Kokoschka. Un fauve à Vienne</t>
  </si>
  <si>
    <t>Alice Neel. Un regard engagé</t>
  </si>
  <si>
    <t>Black Indians de la Nouvelle Orléans</t>
  </si>
  <si>
    <t>Evolutions industrielles</t>
  </si>
  <si>
    <t>Art Déco. France-Amérique du nord</t>
  </si>
  <si>
    <t>Arts et préhistoire</t>
  </si>
  <si>
    <t>Albert Edelfelt, Lumières de Finlande</t>
  </si>
  <si>
    <t>Fragile !</t>
  </si>
  <si>
    <t>Gold</t>
  </si>
  <si>
    <t>Rêve d'Egypte</t>
  </si>
  <si>
    <t>Füssli. Entre rêve et fantastique</t>
  </si>
  <si>
    <t>Pionnières. Artistes dans le Paris des Années folles</t>
  </si>
  <si>
    <t>Atelier des Lumières</t>
  </si>
  <si>
    <t>Musée du Quai Branly - Jacques Chirac</t>
  </si>
  <si>
    <t>Centre Pompidou</t>
  </si>
  <si>
    <t>Palais Galliera</t>
  </si>
  <si>
    <t>Musée d'art moderne de Paris</t>
  </si>
  <si>
    <t>Cité des sciences et de l'industrie</t>
  </si>
  <si>
    <t>Cité de l'architecture et du patrimoine</t>
  </si>
  <si>
    <t>Musée de l'Homme</t>
  </si>
  <si>
    <t>Petit Palais, musée des beaux-arts de la ville de Paris</t>
  </si>
  <si>
    <t>Musée Yves Saint laurent</t>
  </si>
  <si>
    <t>Musée Jacquemart-André</t>
  </si>
  <si>
    <t>29 septembre 2022 au 22 janvier 2023</t>
  </si>
  <si>
    <t>12 avril au 17 juillet 2022</t>
  </si>
  <si>
    <t>12 avril au 21 août 2022</t>
  </si>
  <si>
    <t>2 mars au 11 juillet 2022</t>
  </si>
  <si>
    <t>18 octobre 2022 au 15 janvier 2023</t>
  </si>
  <si>
    <t>12 octobre 2022 au 23 janvier 2023</t>
  </si>
  <si>
    <t>22 avril 2022 au 7 mai 2023</t>
  </si>
  <si>
    <t>16 avril au 31 décembre 2022</t>
  </si>
  <si>
    <t>13 octobre 2022 au 16 avril 2023</t>
  </si>
  <si>
    <t>22 novembre 2022 au 28 mai 2023</t>
  </si>
  <si>
    <t>7 septembre 2022 au 2 janvier 2023</t>
  </si>
  <si>
    <t>15 septembre 2022 au 5 mars 2023</t>
  </si>
  <si>
    <t>23 septembre 2022 au 12 février 2023</t>
  </si>
  <si>
    <t>5 octobre 2022 au 16 janvier 2023</t>
  </si>
  <si>
    <t>4 octobre 2022 au 15 janvier 2023</t>
  </si>
  <si>
    <t>14 juin 2022 au 2 avril 2023</t>
  </si>
  <si>
    <t>20 octobre 2022 au 6 mars 2023</t>
  </si>
  <si>
    <t>16 novembre 2022 au 22 mai 2023</t>
  </si>
  <si>
    <t>10 mars au 10 juillet 2022</t>
  </si>
  <si>
    <t>19 février 2022 au 8 janvier 2023</t>
  </si>
  <si>
    <t>14 octobre 2022 au 14 mai 2023</t>
  </si>
  <si>
    <t>1er janvier au 13 février 2022</t>
  </si>
  <si>
    <t>18 octobre 2022 au 5 mars 2023</t>
  </si>
  <si>
    <t>16 septembre 2022 au 23 janvier 2023</t>
  </si>
  <si>
    <t>2 mars au 10 juillet 2022</t>
  </si>
  <si>
    <t>Source : DEPS, ministère de la Culture, 2023</t>
  </si>
  <si>
    <t>Pop air</t>
  </si>
  <si>
    <t>Grande halle de la Villette</t>
  </si>
  <si>
    <t>14 avril au 4 septembre 2022</t>
  </si>
  <si>
    <t>11 mai au 5 septembre 2022</t>
  </si>
  <si>
    <t>Allemagne / Années 1920 / Nouvelle Objectivité / August Sander</t>
  </si>
  <si>
    <t>29 mars au 24 juillet 2022</t>
  </si>
  <si>
    <t>Giovanni Boldini. Les plaisir et les jours</t>
  </si>
  <si>
    <t>Evolution 2021/2020
%</t>
  </si>
  <si>
    <t>Evolution 2021/2019
%</t>
  </si>
  <si>
    <t>Source : DEPS, ministère de la Culture, 2023</t>
  </si>
  <si>
    <t>Tableau 1 – Fréquentation des musées de France par région, 2016-2021</t>
  </si>
  <si>
    <t>Pharaon des Deux Terres. L’épopée africaine des rois de Napata</t>
  </si>
  <si>
    <t>28 avril au 25 juillet 2022</t>
  </si>
  <si>
    <t>Graphique 1 – Répartition et fréquentation des musées de France par type de collection en 2021</t>
  </si>
  <si>
    <r>
      <t xml:space="preserve">Champ : </t>
    </r>
    <r>
      <rPr>
        <sz val="8"/>
        <rFont val="Arial"/>
        <family val="2"/>
      </rPr>
      <t>1 038</t>
    </r>
    <r>
      <rPr>
        <sz val="8"/>
        <color rgb="FFFF0000"/>
        <rFont val="Arial"/>
        <family val="2"/>
      </rPr>
      <t xml:space="preserve"> </t>
    </r>
    <r>
      <rPr>
        <sz val="8"/>
        <color rgb="FF000000"/>
        <rFont val="Arial"/>
        <family val="2"/>
      </rPr>
      <t>musées de France répondants, fréquentation totale de 31,7 millions d'entrées</t>
    </r>
  </si>
  <si>
    <t>Charles Ray</t>
  </si>
  <si>
    <t>28 septembre 2022 au 16 janvier 2023</t>
  </si>
  <si>
    <t>16 février au 20 juin 2022</t>
  </si>
  <si>
    <t>Evolution de la fréquentation 2020-2021</t>
  </si>
  <si>
    <t>Musée</t>
  </si>
  <si>
    <r>
      <t>Note : Certains résultats ont dû être redressés par manque de réponse d'un ou plusieurs musées.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Certaines données de 2020 ont été consolidées par rapport à l'édition précédente.</t>
    </r>
  </si>
  <si>
    <t>Musée Eugène Delacroix</t>
  </si>
  <si>
    <t>Fermé</t>
  </si>
  <si>
    <t>Musée Hébert</t>
  </si>
  <si>
    <t>Musée Rodin (Paris et Meudon)</t>
  </si>
  <si>
    <t>Musée Gustave Moreau</t>
  </si>
  <si>
    <t>Musée Henner</t>
  </si>
  <si>
    <t>Musée national d'art moderne -Centre G. Pompidou</t>
  </si>
  <si>
    <t>Musées des Arts Décoratifs (MAD)</t>
  </si>
  <si>
    <t>Musée Nissim de Camondo</t>
  </si>
  <si>
    <t>Musée de la Musique</t>
  </si>
  <si>
    <t>Musée des Plans Reliefs</t>
  </si>
  <si>
    <t>Sous total 1</t>
  </si>
  <si>
    <t>Château-Musée de Fontainebleau</t>
  </si>
  <si>
    <t>Granges Port-royal</t>
  </si>
  <si>
    <t>Domaine de Versailles</t>
  </si>
  <si>
    <t>Cité de la Céramique - Sèvres</t>
  </si>
  <si>
    <t>Musée des Châteaux de Malmaison</t>
  </si>
  <si>
    <t>Sous total 2</t>
  </si>
  <si>
    <t>Musée de la Coopération Franco-américaine</t>
  </si>
  <si>
    <t>Château-Musée de Compiègne</t>
  </si>
  <si>
    <t>Sous total 3</t>
  </si>
  <si>
    <t>Total Musées nationaux - MCC</t>
  </si>
  <si>
    <t>Collections nationales déconcentrées</t>
  </si>
  <si>
    <t>Pompidou-Metz</t>
  </si>
  <si>
    <t>Louvre-Lens</t>
  </si>
  <si>
    <t>Total Collections nationales déconcentrées</t>
  </si>
  <si>
    <t>Galeries nationales du Grand-Palais et Musée du Luxembourg</t>
  </si>
  <si>
    <t>Paris</t>
  </si>
  <si>
    <t>Galeries nationales du Grand Palais</t>
  </si>
  <si>
    <t>Total Grand-Palais et Musée du Luxembourg</t>
  </si>
  <si>
    <t>Provence-Alpes Côte d'Azur</t>
  </si>
  <si>
    <t>Tableau 2 - Fréquentation des musées nationaux, 2018-2022</t>
  </si>
  <si>
    <t>Musées nationaux - Ministère de la Culture</t>
  </si>
  <si>
    <t>Total musées nationaux + Collections déconcentrées + GNGP</t>
  </si>
  <si>
    <t>En milliers d'entrées et %</t>
  </si>
  <si>
    <t>Musée national du Moyen-Age- thermes et hôtel de Cluny</t>
  </si>
  <si>
    <t xml:space="preserve">Evolution par rapport à </t>
  </si>
  <si>
    <r>
      <t>Musée des Civilisations de l'Europe et de la Méditerranée</t>
    </r>
    <r>
      <rPr>
        <sz val="11"/>
        <color rgb="FF000000"/>
        <rFont val="Calibri"/>
        <family val="2"/>
        <charset val="1"/>
      </rPr>
      <t xml:space="preserve"> </t>
    </r>
    <r>
      <rPr>
        <sz val="8"/>
        <color rgb="FF000000"/>
        <rFont val="Arial"/>
        <family val="2"/>
      </rPr>
      <t>(Mucem) (Marseille)</t>
    </r>
  </si>
  <si>
    <t>Musée de la Maison Bonaparte (Ajaccio)</t>
  </si>
  <si>
    <t>Musée national Clemenceau-de Lattre (Mouilleron-en-Pareds)</t>
  </si>
  <si>
    <t>Musées du XXe : Musée Marc Chagall (Nice)</t>
  </si>
  <si>
    <t>Musées du XXe : Musée national Fernand Léger (Biot)</t>
  </si>
  <si>
    <t>Musée national de la Préhistoire (Eyzies-de-Tayac)</t>
  </si>
  <si>
    <t>Musées du XXe : Musée de Vallauris (la Guerre et la Paix de Picasso) (Vallauris)</t>
  </si>
  <si>
    <t>Palais de la Porte Dorée (Musée national de l'histoire de l'immigration + Aquarium + Palais)</t>
  </si>
  <si>
    <t>Cité de l'architecture et du patrimoine - Musée des Monuments Français</t>
  </si>
  <si>
    <t>Musée Napoléonien et Africain (Ile d'Aix)</t>
  </si>
  <si>
    <t>NB : collections permanentes et expositions temporaires</t>
  </si>
  <si>
    <t>Tableau 3 - Fréquentation des expositions temporaires parisiennes ayant attiré plus de 100 000 visiteurs en 2022-2023</t>
  </si>
  <si>
    <t>Tableau 2 – Fréquentation des musées nationaux, 2018-2022</t>
  </si>
  <si>
    <t>Tableau 3 – Fréquentation des expositions temporaires parisiennes ayant attiré plus de 100 000 visiteurs, 2022-2023</t>
  </si>
  <si>
    <t xml:space="preserve">Musée national des arts asiatiques - Guimet et Galerie du Panthéon Bouddhique </t>
  </si>
  <si>
    <t>Musée d'Ennery</t>
  </si>
  <si>
    <t xml:space="preserve">Musée d'Archéologie nationale (Saint- Germain-en-Laye) </t>
  </si>
  <si>
    <t xml:space="preserve">Musée de la Renaissance (Ecouen) </t>
  </si>
  <si>
    <t xml:space="preserve">Musée Adrien Dubouché (Limoges) </t>
  </si>
  <si>
    <t xml:space="preserve">Château-Musée de Pau </t>
  </si>
  <si>
    <t xml:space="preserve">Musée Magnin (Dijon) </t>
  </si>
  <si>
    <t>Tableau 1 – Fréquentation des musées de France par région,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</si>
</sst>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35" x14ac:knownFonts="1">
    <font>
      <sz val="11"/>
      <color rgb="FF000000"/>
      <name val="Calibri"/>
      <family val="2"/>
      <charset val="1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1"/>
      <color theme="10"/>
      <name val="Calibri"/>
      <family val="2"/>
      <charset val="1"/>
    </font>
    <font>
      <u/>
      <sz val="8"/>
      <color theme="10"/>
      <name val="Calibri"/>
      <family val="2"/>
      <charset val="1"/>
    </font>
    <font>
      <i/>
      <sz val="8"/>
      <color rgb="FF000000"/>
      <name val="Arial"/>
      <family val="2"/>
    </font>
    <font>
      <i/>
      <sz val="8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22" fillId="0" borderId="0"/>
    <xf numFmtId="9" fontId="22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1" applyFont="1"/>
    <xf numFmtId="1" fontId="4" fillId="0" borderId="0" xfId="0" applyNumberFormat="1" applyFont="1"/>
    <xf numFmtId="0" fontId="8" fillId="0" borderId="0" xfId="0" applyFont="1"/>
    <xf numFmtId="3" fontId="5" fillId="0" borderId="0" xfId="0" applyNumberFormat="1" applyFont="1"/>
    <xf numFmtId="49" fontId="9" fillId="2" borderId="2" xfId="0" applyNumberFormat="1" applyFont="1" applyFill="1" applyBorder="1" applyAlignment="1"/>
    <xf numFmtId="9" fontId="5" fillId="0" borderId="0" xfId="0" applyNumberFormat="1" applyFont="1" applyBorder="1"/>
    <xf numFmtId="0" fontId="5" fillId="0" borderId="0" xfId="0" applyFont="1" applyBorder="1"/>
    <xf numFmtId="0" fontId="5" fillId="0" borderId="6" xfId="0" applyFont="1" applyBorder="1"/>
    <xf numFmtId="9" fontId="4" fillId="0" borderId="0" xfId="2" applyFont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3" fillId="0" borderId="0" xfId="0" applyNumberFormat="1" applyFont="1" applyBorder="1"/>
    <xf numFmtId="0" fontId="14" fillId="0" borderId="0" xfId="0" applyFont="1"/>
    <xf numFmtId="3" fontId="14" fillId="0" borderId="0" xfId="0" applyNumberFormat="1" applyFont="1" applyBorder="1"/>
    <xf numFmtId="3" fontId="14" fillId="0" borderId="0" xfId="0" applyNumberFormat="1" applyFont="1"/>
    <xf numFmtId="0" fontId="8" fillId="0" borderId="0" xfId="0" applyFont="1" applyAlignment="1">
      <alignment vertical="top"/>
    </xf>
    <xf numFmtId="0" fontId="4" fillId="0" borderId="8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9" fontId="14" fillId="0" borderId="0" xfId="2" applyFont="1" applyBorder="1"/>
    <xf numFmtId="0" fontId="5" fillId="0" borderId="5" xfId="0" applyFont="1" applyBorder="1"/>
    <xf numFmtId="0" fontId="5" fillId="0" borderId="7" xfId="0" applyFont="1" applyBorder="1"/>
    <xf numFmtId="3" fontId="5" fillId="0" borderId="10" xfId="0" applyNumberFormat="1" applyFont="1" applyBorder="1"/>
    <xf numFmtId="0" fontId="16" fillId="0" borderId="0" xfId="3" applyFont="1"/>
    <xf numFmtId="9" fontId="16" fillId="0" borderId="0" xfId="2" applyFont="1"/>
    <xf numFmtId="3" fontId="16" fillId="0" borderId="0" xfId="3" applyNumberFormat="1" applyFont="1"/>
    <xf numFmtId="9" fontId="15" fillId="0" borderId="0" xfId="0" applyNumberFormat="1" applyFont="1" applyBorder="1"/>
    <xf numFmtId="0" fontId="17" fillId="0" borderId="0" xfId="0" applyFont="1"/>
    <xf numFmtId="0" fontId="18" fillId="0" borderId="0" xfId="1" applyFont="1"/>
    <xf numFmtId="9" fontId="4" fillId="0" borderId="12" xfId="0" applyNumberFormat="1" applyFont="1" applyBorder="1" applyAlignment="1">
      <alignment horizontal="center"/>
    </xf>
    <xf numFmtId="9" fontId="4" fillId="0" borderId="11" xfId="0" applyNumberFormat="1" applyFont="1" applyBorder="1" applyAlignment="1">
      <alignment horizontal="center"/>
    </xf>
    <xf numFmtId="3" fontId="4" fillId="0" borderId="12" xfId="0" applyNumberFormat="1" applyFont="1" applyFill="1" applyBorder="1"/>
    <xf numFmtId="165" fontId="4" fillId="0" borderId="12" xfId="0" applyNumberFormat="1" applyFont="1" applyBorder="1"/>
    <xf numFmtId="3" fontId="20" fillId="0" borderId="4" xfId="0" applyNumberFormat="1" applyFont="1" applyBorder="1"/>
    <xf numFmtId="3" fontId="20" fillId="0" borderId="5" xfId="0" applyNumberFormat="1" applyFont="1" applyBorder="1"/>
    <xf numFmtId="3" fontId="20" fillId="0" borderId="9" xfId="0" applyNumberFormat="1" applyFont="1" applyBorder="1"/>
    <xf numFmtId="3" fontId="20" fillId="0" borderId="10" xfId="0" applyNumberFormat="1" applyFont="1" applyBorder="1"/>
    <xf numFmtId="3" fontId="19" fillId="0" borderId="12" xfId="0" applyNumberFormat="1" applyFont="1" applyFill="1" applyBorder="1"/>
    <xf numFmtId="165" fontId="19" fillId="0" borderId="12" xfId="0" applyNumberFormat="1" applyFont="1" applyFill="1" applyBorder="1"/>
    <xf numFmtId="165" fontId="19" fillId="0" borderId="12" xfId="0" applyNumberFormat="1" applyFont="1" applyBorder="1"/>
    <xf numFmtId="0" fontId="5" fillId="0" borderId="1" xfId="0" applyFont="1" applyBorder="1" applyAlignment="1">
      <alignment horizontal="left" vertical="top" wrapText="1"/>
    </xf>
    <xf numFmtId="3" fontId="3" fillId="0" borderId="12" xfId="0" applyNumberFormat="1" applyFont="1" applyFill="1" applyBorder="1"/>
    <xf numFmtId="165" fontId="3" fillId="0" borderId="12" xfId="0" applyNumberFormat="1" applyFont="1" applyFill="1" applyBorder="1"/>
    <xf numFmtId="0" fontId="24" fillId="0" borderId="0" xfId="9" applyFont="1" applyAlignment="1">
      <alignment vertical="center"/>
    </xf>
    <xf numFmtId="0" fontId="22" fillId="0" borderId="0" xfId="9" applyFill="1"/>
    <xf numFmtId="0" fontId="24" fillId="0" borderId="0" xfId="9" applyFont="1" applyFill="1" applyAlignment="1">
      <alignment vertical="center"/>
    </xf>
    <xf numFmtId="0" fontId="22" fillId="0" borderId="0" xfId="9"/>
    <xf numFmtId="0" fontId="23" fillId="0" borderId="0" xfId="9" applyFont="1" applyBorder="1" applyAlignment="1">
      <alignment horizontal="center" vertical="center" wrapText="1"/>
    </xf>
    <xf numFmtId="0" fontId="23" fillId="0" borderId="0" xfId="9" applyFont="1" applyBorder="1" applyAlignment="1">
      <alignment vertical="center" wrapText="1"/>
    </xf>
    <xf numFmtId="0" fontId="23" fillId="0" borderId="0" xfId="9" applyFont="1" applyBorder="1" applyAlignment="1">
      <alignment horizontal="center" vertical="center"/>
    </xf>
    <xf numFmtId="9" fontId="0" fillId="0" borderId="0" xfId="10" applyFont="1" applyFill="1"/>
    <xf numFmtId="3" fontId="22" fillId="0" borderId="0" xfId="9" applyNumberFormat="1" applyFill="1"/>
    <xf numFmtId="0" fontId="22" fillId="0" borderId="0" xfId="9" applyFill="1" applyBorder="1"/>
    <xf numFmtId="0" fontId="27" fillId="0" borderId="0" xfId="9" applyFont="1" applyFill="1" applyBorder="1"/>
    <xf numFmtId="3" fontId="26" fillId="0" borderId="0" xfId="9" applyNumberFormat="1" applyFont="1" applyFill="1" applyBorder="1" applyAlignment="1">
      <alignment horizontal="right" vertical="center"/>
    </xf>
    <xf numFmtId="0" fontId="25" fillId="0" borderId="0" xfId="9" applyFont="1" applyAlignment="1">
      <alignment vertical="center"/>
    </xf>
    <xf numFmtId="0" fontId="28" fillId="0" borderId="0" xfId="9" applyFont="1" applyFill="1"/>
    <xf numFmtId="0" fontId="25" fillId="0" borderId="0" xfId="9" applyFont="1" applyFill="1" applyAlignment="1">
      <alignment vertical="center"/>
    </xf>
    <xf numFmtId="0" fontId="28" fillId="0" borderId="0" xfId="9" applyFont="1"/>
    <xf numFmtId="3" fontId="25" fillId="0" borderId="0" xfId="9" applyNumberFormat="1" applyFont="1" applyFill="1" applyAlignment="1">
      <alignment vertical="center"/>
    </xf>
    <xf numFmtId="3" fontId="28" fillId="0" borderId="0" xfId="9" applyNumberFormat="1" applyFont="1"/>
    <xf numFmtId="9" fontId="21" fillId="0" borderId="0" xfId="10" applyFont="1"/>
    <xf numFmtId="0" fontId="23" fillId="0" borderId="0" xfId="9" applyFont="1" applyFill="1" applyBorder="1" applyAlignment="1">
      <alignment horizontal="center" vertical="center"/>
    </xf>
    <xf numFmtId="0" fontId="29" fillId="0" borderId="12" xfId="9" applyFont="1" applyBorder="1" applyAlignment="1">
      <alignment horizontal="center" vertical="center"/>
    </xf>
    <xf numFmtId="0" fontId="3" fillId="0" borderId="14" xfId="9" applyFont="1" applyFill="1" applyBorder="1" applyAlignment="1">
      <alignment horizontal="left" vertical="center"/>
    </xf>
    <xf numFmtId="3" fontId="3" fillId="0" borderId="12" xfId="9" applyNumberFormat="1" applyFont="1" applyFill="1" applyBorder="1" applyAlignment="1">
      <alignment horizontal="right" vertical="center"/>
    </xf>
    <xf numFmtId="0" fontId="3" fillId="0" borderId="14" xfId="9" applyFont="1" applyBorder="1" applyAlignment="1">
      <alignment horizontal="left" vertical="center"/>
    </xf>
    <xf numFmtId="3" fontId="3" fillId="0" borderId="12" xfId="9" applyNumberFormat="1" applyFont="1" applyFill="1" applyBorder="1" applyAlignment="1">
      <alignment horizontal="center" vertical="center"/>
    </xf>
    <xf numFmtId="3" fontId="3" fillId="0" borderId="12" xfId="9" applyNumberFormat="1" applyFont="1" applyFill="1" applyBorder="1" applyAlignment="1">
      <alignment vertical="center"/>
    </xf>
    <xf numFmtId="0" fontId="3" fillId="0" borderId="14" xfId="9" applyFont="1" applyFill="1" applyBorder="1" applyAlignment="1">
      <alignment vertical="center"/>
    </xf>
    <xf numFmtId="3" fontId="3" fillId="0" borderId="12" xfId="9" applyNumberFormat="1" applyFont="1" applyBorder="1" applyAlignment="1">
      <alignment wrapText="1"/>
    </xf>
    <xf numFmtId="3" fontId="3" fillId="0" borderId="12" xfId="9" applyNumberFormat="1" applyFont="1" applyBorder="1"/>
    <xf numFmtId="0" fontId="3" fillId="0" borderId="14" xfId="9" applyFont="1" applyBorder="1" applyAlignment="1">
      <alignment vertical="center"/>
    </xf>
    <xf numFmtId="3" fontId="3" fillId="0" borderId="12" xfId="9" applyNumberFormat="1" applyFont="1" applyBorder="1" applyAlignment="1">
      <alignment horizontal="right" vertical="center"/>
    </xf>
    <xf numFmtId="0" fontId="22" fillId="0" borderId="0" xfId="9" applyAlignment="1">
      <alignment horizontal="center"/>
    </xf>
    <xf numFmtId="0" fontId="22" fillId="0" borderId="0" xfId="9" applyFill="1" applyAlignment="1">
      <alignment horizontal="center"/>
    </xf>
    <xf numFmtId="0" fontId="3" fillId="0" borderId="0" xfId="9" applyFont="1"/>
    <xf numFmtId="3" fontId="29" fillId="0" borderId="12" xfId="9" applyNumberFormat="1" applyFont="1" applyFill="1" applyBorder="1" applyAlignment="1">
      <alignment horizontal="right" vertical="center"/>
    </xf>
    <xf numFmtId="3" fontId="29" fillId="0" borderId="12" xfId="9" applyNumberFormat="1" applyFont="1" applyFill="1" applyBorder="1" applyAlignment="1">
      <alignment horizontal="center" vertical="center"/>
    </xf>
    <xf numFmtId="3" fontId="29" fillId="0" borderId="12" xfId="9" applyNumberFormat="1" applyFont="1" applyFill="1" applyBorder="1" applyAlignment="1">
      <alignment horizontal="right"/>
    </xf>
    <xf numFmtId="0" fontId="20" fillId="0" borderId="0" xfId="9" applyFont="1" applyBorder="1" applyAlignment="1">
      <alignment horizontal="left" vertical="center" wrapText="1"/>
    </xf>
    <xf numFmtId="0" fontId="24" fillId="0" borderId="0" xfId="9" applyFont="1" applyBorder="1" applyAlignment="1">
      <alignment horizontal="center" vertical="center"/>
    </xf>
    <xf numFmtId="0" fontId="3" fillId="0" borderId="13" xfId="9" applyFont="1" applyFill="1" applyBorder="1" applyAlignment="1">
      <alignment horizontal="left" vertical="center"/>
    </xf>
    <xf numFmtId="0" fontId="3" fillId="0" borderId="13" xfId="9" applyFont="1" applyBorder="1"/>
    <xf numFmtId="0" fontId="22" fillId="0" borderId="0" xfId="9" applyFont="1"/>
    <xf numFmtId="0" fontId="29" fillId="0" borderId="15" xfId="9" applyFont="1" applyBorder="1" applyAlignment="1">
      <alignment horizontal="center" vertical="center"/>
    </xf>
    <xf numFmtId="3" fontId="3" fillId="0" borderId="15" xfId="9" applyNumberFormat="1" applyFont="1" applyFill="1" applyBorder="1" applyAlignment="1">
      <alignment horizontal="right" vertical="center"/>
    </xf>
    <xf numFmtId="3" fontId="3" fillId="0" borderId="15" xfId="9" applyNumberFormat="1" applyFont="1" applyFill="1" applyBorder="1" applyAlignment="1">
      <alignment horizontal="center" vertical="center"/>
    </xf>
    <xf numFmtId="3" fontId="3" fillId="0" borderId="15" xfId="9" applyNumberFormat="1" applyFont="1" applyFill="1" applyBorder="1" applyAlignment="1">
      <alignment vertical="center"/>
    </xf>
    <xf numFmtId="3" fontId="29" fillId="0" borderId="15" xfId="9" applyNumberFormat="1" applyFont="1" applyFill="1" applyBorder="1" applyAlignment="1">
      <alignment horizontal="center" vertical="center"/>
    </xf>
    <xf numFmtId="3" fontId="29" fillId="0" borderId="15" xfId="9" applyNumberFormat="1" applyFont="1" applyFill="1" applyBorder="1" applyAlignment="1">
      <alignment horizontal="right" vertical="center"/>
    </xf>
    <xf numFmtId="3" fontId="3" fillId="0" borderId="15" xfId="9" applyNumberFormat="1" applyFont="1" applyBorder="1" applyAlignment="1">
      <alignment wrapText="1"/>
    </xf>
    <xf numFmtId="3" fontId="3" fillId="0" borderId="15" xfId="9" applyNumberFormat="1" applyFont="1" applyBorder="1"/>
    <xf numFmtId="3" fontId="3" fillId="0" borderId="15" xfId="9" applyNumberFormat="1" applyFont="1" applyBorder="1" applyAlignment="1">
      <alignment horizontal="right" vertical="center"/>
    </xf>
    <xf numFmtId="3" fontId="29" fillId="0" borderId="15" xfId="9" applyNumberFormat="1" applyFont="1" applyFill="1" applyBorder="1" applyAlignment="1">
      <alignment horizontal="right"/>
    </xf>
    <xf numFmtId="0" fontId="29" fillId="0" borderId="18" xfId="9" applyFont="1" applyBorder="1" applyAlignment="1">
      <alignment horizontal="center" vertical="center" wrapText="1"/>
    </xf>
    <xf numFmtId="0" fontId="29" fillId="0" borderId="19" xfId="9" applyFont="1" applyBorder="1" applyAlignment="1">
      <alignment horizontal="center" vertical="center" wrapText="1"/>
    </xf>
    <xf numFmtId="9" fontId="3" fillId="0" borderId="20" xfId="9" applyNumberFormat="1" applyFont="1" applyFill="1" applyBorder="1" applyAlignment="1">
      <alignment horizontal="center" vertical="center"/>
    </xf>
    <xf numFmtId="9" fontId="3" fillId="0" borderId="21" xfId="9" applyNumberFormat="1" applyFont="1" applyFill="1" applyBorder="1" applyAlignment="1">
      <alignment horizontal="center" vertical="center"/>
    </xf>
    <xf numFmtId="9" fontId="29" fillId="0" borderId="20" xfId="9" applyNumberFormat="1" applyFont="1" applyFill="1" applyBorder="1" applyAlignment="1">
      <alignment horizontal="center" vertical="center"/>
    </xf>
    <xf numFmtId="9" fontId="29" fillId="0" borderId="21" xfId="9" applyNumberFormat="1" applyFont="1" applyFill="1" applyBorder="1" applyAlignment="1">
      <alignment horizontal="center" vertical="center"/>
    </xf>
    <xf numFmtId="9" fontId="29" fillId="0" borderId="22" xfId="9" applyNumberFormat="1" applyFont="1" applyFill="1" applyBorder="1" applyAlignment="1">
      <alignment horizontal="center" vertical="center"/>
    </xf>
    <xf numFmtId="9" fontId="29" fillId="0" borderId="23" xfId="9" applyNumberFormat="1" applyFont="1" applyFill="1" applyBorder="1" applyAlignment="1">
      <alignment horizontal="center" vertical="center"/>
    </xf>
    <xf numFmtId="0" fontId="2" fillId="0" borderId="14" xfId="9" applyFont="1" applyFill="1" applyBorder="1" applyAlignment="1">
      <alignment horizontal="left" vertical="center"/>
    </xf>
    <xf numFmtId="0" fontId="2" fillId="0" borderId="14" xfId="9" applyFont="1" applyFill="1" applyBorder="1" applyAlignment="1">
      <alignment vertical="center"/>
    </xf>
    <xf numFmtId="0" fontId="32" fillId="0" borderId="12" xfId="0" applyFont="1" applyFill="1" applyBorder="1" applyAlignment="1">
      <alignment horizontal="left"/>
    </xf>
    <xf numFmtId="0" fontId="32" fillId="0" borderId="12" xfId="0" applyFont="1" applyFill="1" applyBorder="1" applyAlignment="1">
      <alignment horizontal="center"/>
    </xf>
    <xf numFmtId="0" fontId="14" fillId="0" borderId="0" xfId="0" applyFont="1" applyFill="1"/>
    <xf numFmtId="0" fontId="33" fillId="0" borderId="12" xfId="0" applyFont="1" applyFill="1" applyBorder="1"/>
    <xf numFmtId="0" fontId="34" fillId="0" borderId="12" xfId="0" applyFont="1" applyFill="1" applyBorder="1"/>
    <xf numFmtId="3" fontId="33" fillId="0" borderId="12" xfId="0" applyNumberFormat="1" applyFont="1" applyBorder="1"/>
    <xf numFmtId="0" fontId="33" fillId="0" borderId="12" xfId="0" applyFont="1" applyBorder="1"/>
    <xf numFmtId="0" fontId="34" fillId="0" borderId="12" xfId="0" applyFont="1" applyBorder="1"/>
    <xf numFmtId="14" fontId="34" fillId="0" borderId="12" xfId="0" applyNumberFormat="1" applyFont="1" applyFill="1" applyBorder="1" applyAlignment="1">
      <alignment horizontal="left" vertical="center"/>
    </xf>
    <xf numFmtId="14" fontId="34" fillId="0" borderId="12" xfId="0" applyNumberFormat="1" applyFont="1" applyBorder="1" applyAlignment="1">
      <alignment horizontal="left" vertical="center"/>
    </xf>
    <xf numFmtId="15" fontId="34" fillId="0" borderId="12" xfId="0" applyNumberFormat="1" applyFont="1" applyBorder="1"/>
    <xf numFmtId="0" fontId="14" fillId="0" borderId="0" xfId="0" applyFont="1" applyBorder="1"/>
    <xf numFmtId="0" fontId="1" fillId="0" borderId="14" xfId="9" applyFont="1" applyFill="1" applyBorder="1" applyAlignment="1">
      <alignment horizontal="left" vertical="center"/>
    </xf>
    <xf numFmtId="0" fontId="1" fillId="0" borderId="14" xfId="9" applyFont="1" applyBorder="1" applyAlignment="1">
      <alignment horizontal="left" vertical="center"/>
    </xf>
    <xf numFmtId="0" fontId="1" fillId="0" borderId="14" xfId="9" applyFont="1" applyFill="1" applyBorder="1" applyAlignment="1">
      <alignment vertical="center"/>
    </xf>
    <xf numFmtId="0" fontId="19" fillId="0" borderId="16" xfId="9" applyFont="1" applyFill="1" applyBorder="1" applyAlignment="1">
      <alignment horizontal="center" vertical="center"/>
    </xf>
    <xf numFmtId="0" fontId="19" fillId="0" borderId="17" xfId="9" applyFont="1" applyFill="1" applyBorder="1" applyAlignment="1">
      <alignment horizontal="center" vertical="center"/>
    </xf>
    <xf numFmtId="0" fontId="31" fillId="0" borderId="13" xfId="9" applyFont="1" applyFill="1" applyBorder="1" applyAlignment="1">
      <alignment horizontal="left" vertical="center"/>
    </xf>
    <xf numFmtId="0" fontId="31" fillId="0" borderId="14" xfId="9" applyFont="1" applyFill="1" applyBorder="1" applyAlignment="1">
      <alignment horizontal="left" vertical="center"/>
    </xf>
    <xf numFmtId="0" fontId="31" fillId="0" borderId="13" xfId="9" applyFont="1" applyFill="1" applyBorder="1" applyAlignment="1">
      <alignment horizontal="right" vertical="center"/>
    </xf>
    <xf numFmtId="0" fontId="31" fillId="0" borderId="14" xfId="9" applyFont="1" applyFill="1" applyBorder="1" applyAlignment="1">
      <alignment horizontal="right" vertical="center"/>
    </xf>
    <xf numFmtId="0" fontId="29" fillId="0" borderId="13" xfId="9" applyFont="1" applyFill="1" applyBorder="1" applyAlignment="1">
      <alignment horizontal="left" vertical="center"/>
    </xf>
    <xf numFmtId="0" fontId="29" fillId="0" borderId="14" xfId="9" applyFont="1" applyFill="1" applyBorder="1" applyAlignment="1">
      <alignment horizontal="left" vertical="center"/>
    </xf>
    <xf numFmtId="0" fontId="3" fillId="0" borderId="13" xfId="9" applyFont="1" applyFill="1" applyBorder="1" applyAlignment="1">
      <alignment horizontal="left" vertical="center"/>
    </xf>
    <xf numFmtId="0" fontId="29" fillId="0" borderId="13" xfId="9" applyFont="1" applyBorder="1" applyAlignment="1">
      <alignment horizontal="center" vertical="center"/>
    </xf>
    <xf numFmtId="0" fontId="29" fillId="0" borderId="14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30" fillId="0" borderId="13" xfId="9" applyFont="1" applyFill="1" applyBorder="1" applyAlignment="1">
      <alignment horizontal="right" vertical="center"/>
    </xf>
    <xf numFmtId="0" fontId="30" fillId="0" borderId="14" xfId="9" applyFont="1" applyFill="1" applyBorder="1" applyAlignment="1">
      <alignment horizontal="right" vertical="center"/>
    </xf>
    <xf numFmtId="0" fontId="3" fillId="0" borderId="13" xfId="9" applyFont="1" applyBorder="1" applyAlignment="1">
      <alignment horizontal="left" vertical="center"/>
    </xf>
    <xf numFmtId="0" fontId="29" fillId="0" borderId="13" xfId="9" applyFont="1" applyFill="1" applyBorder="1" applyAlignment="1">
      <alignment horizontal="right" vertical="center"/>
    </xf>
    <xf numFmtId="0" fontId="29" fillId="0" borderId="14" xfId="9" applyFont="1" applyFill="1" applyBorder="1" applyAlignment="1">
      <alignment horizontal="right" vertical="center"/>
    </xf>
    <xf numFmtId="0" fontId="6" fillId="0" borderId="0" xfId="1"/>
  </cellXfs>
  <cellStyles count="11">
    <cellStyle name="Lien hypertexte" xfId="1" builtinId="8"/>
    <cellStyle name="Milliers 4" xfId="4" xr:uid="{00000000-0005-0000-0000-000001000000}"/>
    <cellStyle name="Normal" xfId="0" builtinId="0"/>
    <cellStyle name="Normal 2" xfId="7" xr:uid="{00000000-0005-0000-0000-000003000000}"/>
    <cellStyle name="Normal 3" xfId="6" xr:uid="{00000000-0005-0000-0000-000004000000}"/>
    <cellStyle name="Normal 4" xfId="3" xr:uid="{00000000-0005-0000-0000-000005000000}"/>
    <cellStyle name="Normal 5" xfId="8" xr:uid="{00000000-0005-0000-0000-000006000000}"/>
    <cellStyle name="Normal 6" xfId="9" xr:uid="{00000000-0005-0000-0000-000007000000}"/>
    <cellStyle name="Pourcentage" xfId="2" builtinId="5"/>
    <cellStyle name="Pourcentage 2" xfId="10" xr:uid="{00000000-0005-0000-0000-000009000000}"/>
    <cellStyle name="Pourcentage 4" xfId="5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D32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70AD47"/>
      <rgbColor rgb="FFFFC000"/>
      <rgbColor rgb="FFFF9900"/>
      <rgbColor rgb="FFED7D31"/>
      <rgbColor rgb="FF595959"/>
      <rgbColor rgb="FFA5A5A5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pie%20de%20mod&#232;le%20fiche%20masse%20salariale%20EPRD%202009%20DDC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budgetcommun\AJ2\ANALYSE\CONF_IER\2004\Effectifs_suivi_040429_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ddcsaf\2008v2\MASSE%20SALARIALE\Calcul%20de%20la%20M.S.%20EPRD%202008%20DD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budgetcommun\AJ\DIVERS\BUDGETS\EPRD1998\970703N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budgetcommun\WINDOWS\Temporary%20Internet%20Files\Content.IE5\KLQNSTUV\DIVERS\BUDGETS\EPRD1998\970703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MS EPRD 2009 DDC"/>
      <sheetName val="fiche de calcul taxe sal"/>
      <sheetName val="fiche de calcul taxe d'apprent"/>
      <sheetName val="fiche de calcul secteur mixte"/>
      <sheetName val="fichier DRH"/>
      <sheetName val="cdi"/>
      <sheetName val="cdd"/>
      <sheetName val="stagiaires"/>
      <sheetName val="apprentis"/>
      <sheetName val="heures correcteurs"/>
      <sheetName val="fiche effectif"/>
    </sheetNames>
    <sheetDataSet>
      <sheetData sheetId="0"/>
      <sheetData sheetId="1" refreshError="1">
        <row r="5">
          <cell r="B5">
            <v>1.3899999999999999E-2</v>
          </cell>
          <cell r="C5">
            <v>0.14269999999999999</v>
          </cell>
        </row>
        <row r="6">
          <cell r="B6">
            <v>8.9999999999999993E-3</v>
          </cell>
        </row>
      </sheetData>
      <sheetData sheetId="2" refreshError="1">
        <row r="4">
          <cell r="B4">
            <v>0.04</v>
          </cell>
          <cell r="C4">
            <v>0.04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RIB_1_10_04_ETUDE 040602"/>
      <sheetName val="REMPLA VE au 1 10 2004"/>
      <sheetName val="ATTRIB_1_10_04_PREV ML(3)"/>
      <sheetName val="TRAMES  AU 1_10_2004"/>
      <sheetName val="en_tete"/>
      <sheetName val="ATTRIB_1_10_04_PREV 040527"/>
      <sheetName val="ev a prendre en compte 040527"/>
      <sheetName val="ATTRIB_1_10_04_PREV (2)"/>
      <sheetName val="ATTRIB_1_10_04_PREV"/>
      <sheetName val="Feuil1"/>
      <sheetName val="PREVISION AU 31_12_2004"/>
      <sheetName val="PREVISION AU 1_10_2004"/>
      <sheetName val="BILAN 31_03_2004"/>
      <sheetName val="BILAN 31_12_2003"/>
      <sheetName val="BILAN 30_09_2003"/>
      <sheetName val="Evenements_a_compter_30 09_2003"/>
      <sheetName val="Mode d emploi"/>
    </sheetNames>
    <sheetDataSet>
      <sheetData sheetId="0"/>
      <sheetData sheetId="1"/>
      <sheetData sheetId="2"/>
      <sheetData sheetId="3"/>
      <sheetData sheetId="4" refreshError="1">
        <row r="7">
          <cell r="A7" t="str">
            <v>Quotité formelle</v>
          </cell>
          <cell r="B7" t="str">
            <v>cdd</v>
          </cell>
          <cell r="C7" t="str">
            <v>cddp</v>
          </cell>
          <cell r="D7" t="str">
            <v>cla</v>
          </cell>
          <cell r="E7" t="str">
            <v>i1</v>
          </cell>
          <cell r="F7" t="str">
            <v>i2</v>
          </cell>
          <cell r="G7" t="str">
            <v>i3</v>
          </cell>
          <cell r="H7" t="str">
            <v>i42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10</v>
          </cell>
          <cell r="B9">
            <v>9</v>
          </cell>
          <cell r="C9">
            <v>0</v>
          </cell>
          <cell r="D9">
            <v>10</v>
          </cell>
          <cell r="E9">
            <v>8</v>
          </cell>
          <cell r="F9">
            <v>8</v>
          </cell>
          <cell r="G9">
            <v>7</v>
          </cell>
          <cell r="H9">
            <v>10</v>
          </cell>
        </row>
        <row r="10">
          <cell r="A10">
            <v>20</v>
          </cell>
          <cell r="B10">
            <v>17</v>
          </cell>
          <cell r="C10">
            <v>0</v>
          </cell>
          <cell r="D10">
            <v>20</v>
          </cell>
          <cell r="E10">
            <v>16</v>
          </cell>
          <cell r="F10">
            <v>16</v>
          </cell>
          <cell r="G10">
            <v>14</v>
          </cell>
          <cell r="H10">
            <v>19</v>
          </cell>
        </row>
        <row r="11">
          <cell r="A11">
            <v>30</v>
          </cell>
          <cell r="B11">
            <v>26</v>
          </cell>
          <cell r="C11">
            <v>0</v>
          </cell>
          <cell r="D11">
            <v>30</v>
          </cell>
          <cell r="E11">
            <v>24</v>
          </cell>
          <cell r="F11">
            <v>24</v>
          </cell>
          <cell r="G11">
            <v>21</v>
          </cell>
          <cell r="H11">
            <v>28</v>
          </cell>
        </row>
        <row r="12">
          <cell r="A12">
            <v>40</v>
          </cell>
          <cell r="B12">
            <v>34</v>
          </cell>
          <cell r="C12">
            <v>0</v>
          </cell>
          <cell r="D12">
            <v>40</v>
          </cell>
          <cell r="E12">
            <v>32</v>
          </cell>
          <cell r="F12">
            <v>32</v>
          </cell>
          <cell r="G12">
            <v>28</v>
          </cell>
          <cell r="H12">
            <v>37</v>
          </cell>
        </row>
        <row r="13">
          <cell r="A13">
            <v>50</v>
          </cell>
          <cell r="B13">
            <v>43</v>
          </cell>
          <cell r="C13">
            <v>0</v>
          </cell>
          <cell r="D13">
            <v>50</v>
          </cell>
          <cell r="E13">
            <v>40</v>
          </cell>
          <cell r="F13">
            <v>40</v>
          </cell>
          <cell r="G13">
            <v>35</v>
          </cell>
          <cell r="H13">
            <v>46</v>
          </cell>
        </row>
        <row r="14">
          <cell r="A14">
            <v>60</v>
          </cell>
          <cell r="B14">
            <v>51</v>
          </cell>
          <cell r="C14">
            <v>0</v>
          </cell>
          <cell r="D14">
            <v>60</v>
          </cell>
          <cell r="E14">
            <v>47</v>
          </cell>
          <cell r="F14">
            <v>47</v>
          </cell>
          <cell r="G14">
            <v>42</v>
          </cell>
          <cell r="H14">
            <v>55</v>
          </cell>
        </row>
        <row r="15">
          <cell r="A15">
            <v>70</v>
          </cell>
          <cell r="B15">
            <v>60</v>
          </cell>
          <cell r="C15">
            <v>0</v>
          </cell>
          <cell r="D15">
            <v>70</v>
          </cell>
          <cell r="E15">
            <v>55</v>
          </cell>
          <cell r="F15">
            <v>55</v>
          </cell>
          <cell r="G15">
            <v>49</v>
          </cell>
          <cell r="H15">
            <v>64</v>
          </cell>
        </row>
        <row r="16">
          <cell r="A16">
            <v>80</v>
          </cell>
          <cell r="B16">
            <v>68</v>
          </cell>
          <cell r="C16">
            <v>0</v>
          </cell>
          <cell r="D16">
            <v>80</v>
          </cell>
          <cell r="E16">
            <v>63</v>
          </cell>
          <cell r="F16">
            <v>63</v>
          </cell>
          <cell r="G16">
            <v>56</v>
          </cell>
          <cell r="H16">
            <v>74</v>
          </cell>
        </row>
        <row r="17">
          <cell r="A17">
            <v>90</v>
          </cell>
          <cell r="B17">
            <v>77</v>
          </cell>
          <cell r="C17">
            <v>0</v>
          </cell>
          <cell r="D17">
            <v>90</v>
          </cell>
          <cell r="E17">
            <v>71</v>
          </cell>
          <cell r="F17">
            <v>71</v>
          </cell>
          <cell r="G17">
            <v>63</v>
          </cell>
          <cell r="H17">
            <v>83</v>
          </cell>
        </row>
        <row r="18">
          <cell r="A18">
            <v>100</v>
          </cell>
          <cell r="B18">
            <v>85</v>
          </cell>
          <cell r="C18">
            <v>0</v>
          </cell>
          <cell r="D18">
            <v>100</v>
          </cell>
          <cell r="E18">
            <v>79</v>
          </cell>
          <cell r="F18">
            <v>79</v>
          </cell>
          <cell r="G18">
            <v>70</v>
          </cell>
          <cell r="H18">
            <v>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M.S DDC EPRD 2008"/>
      <sheetName val="fiche de calcul taxe sal"/>
      <sheetName val="fiche de calcul taxe d'apprent"/>
      <sheetName val="fiche de calcul secteur mixte"/>
      <sheetName val="cdi"/>
      <sheetName val="cdd"/>
      <sheetName val="stagiaires"/>
      <sheetName val="apprentis"/>
      <sheetName val="heures correcteurs"/>
      <sheetName val="fiche effectif"/>
    </sheetNames>
    <sheetDataSet>
      <sheetData sheetId="0"/>
      <sheetData sheetId="1">
        <row r="5">
          <cell r="C5">
            <v>0.2165</v>
          </cell>
        </row>
      </sheetData>
      <sheetData sheetId="2">
        <row r="4">
          <cell r="B4">
            <v>0.03</v>
          </cell>
          <cell r="C4">
            <v>0.03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ête"/>
      <sheetName val="SC - Besoins CDI"/>
      <sheetName val="SC - Besoins CDD"/>
      <sheetName val="CNF - Besoins CDI"/>
      <sheetName val="CNF - Besoins CDD"/>
      <sheetName val="Budget  fonctionnement+invest."/>
      <sheetName val="Besoins en informatique"/>
      <sheetName val="Budget  - justifications"/>
      <sheetName val="alloc+real (2)"/>
      <sheetName val="alloc+real paramètres"/>
      <sheetName val="Eléments de tarification"/>
      <sheetName val="Proposition de tarification"/>
      <sheetName val="Recette grp"/>
      <sheetName val="Recette ind."/>
      <sheetName val="Feuil2"/>
      <sheetName val="Recette grp TARIF EFFECTIF"/>
      <sheetName val="Recette EPA"/>
      <sheetName val="c_res_par_uti"/>
      <sheetName val="1996_1er_semestre_grp"/>
      <sheetName val="1996_1er_semestre_ind"/>
      <sheetName val="1996_1er_semestre_epa"/>
      <sheetName val="attribution"/>
      <sheetName val="Feuil1"/>
      <sheetName val="alloc+real"/>
      <sheetName val="prev_mus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3">
          <cell r="B43">
            <v>895.49999999999989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ête"/>
      <sheetName val="SC - Besoins CDI"/>
      <sheetName val="SC - Besoins CDD"/>
      <sheetName val="CNF - Besoins CDI"/>
      <sheetName val="CNF - Besoins CDD"/>
      <sheetName val="Budget  fonctionnement+invest."/>
      <sheetName val="Besoins en informatique"/>
      <sheetName val="Budget  - justifications"/>
      <sheetName val="alloc+real (2)"/>
      <sheetName val="alloc+real paramètres"/>
      <sheetName val="Eléments de tarification"/>
      <sheetName val="Proposition de tarification"/>
      <sheetName val="Recette grp"/>
      <sheetName val="Recette ind."/>
      <sheetName val="Feuil2"/>
      <sheetName val="Recette grp TARIF EFFECTIF"/>
      <sheetName val="Recette EPA"/>
      <sheetName val="c_res_par_uti"/>
      <sheetName val="1996_1er_semestre_grp"/>
      <sheetName val="1996_1er_semestre_ind"/>
      <sheetName val="1996_1er_semestre_epa"/>
      <sheetName val="attribution"/>
      <sheetName val="Feuil1"/>
      <sheetName val="alloc+real"/>
      <sheetName val="prev_mus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3">
          <cell r="B43">
            <v>895.49999999999989</v>
          </cell>
        </row>
        <row r="44">
          <cell r="B44">
            <v>1170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/>
  </sheetViews>
  <sheetFormatPr baseColWidth="10" defaultColWidth="11.42578125" defaultRowHeight="11.25" x14ac:dyDescent="0.2"/>
  <cols>
    <col min="1" max="16384" width="11.42578125" style="1"/>
  </cols>
  <sheetData>
    <row r="1" spans="1:4" x14ac:dyDescent="0.2">
      <c r="A1" s="2" t="s">
        <v>25</v>
      </c>
    </row>
    <row r="3" spans="1:4" ht="12.75" x14ac:dyDescent="0.2">
      <c r="B3" s="30"/>
      <c r="C3" s="30"/>
      <c r="D3" s="30"/>
    </row>
    <row r="4" spans="1:4" ht="12.75" x14ac:dyDescent="0.2">
      <c r="B4" s="31" t="s">
        <v>42</v>
      </c>
      <c r="C4" s="30"/>
      <c r="D4" s="30"/>
    </row>
    <row r="5" spans="1:4" ht="12.75" x14ac:dyDescent="0.2">
      <c r="B5" s="31" t="s">
        <v>184</v>
      </c>
      <c r="C5" s="30"/>
      <c r="D5" s="30"/>
    </row>
    <row r="6" spans="1:4" ht="12.75" x14ac:dyDescent="0.2">
      <c r="B6" s="31" t="s">
        <v>175</v>
      </c>
      <c r="C6" s="30"/>
      <c r="D6" s="30"/>
    </row>
    <row r="7" spans="1:4" ht="15" x14ac:dyDescent="0.25">
      <c r="B7" s="140" t="s">
        <v>176</v>
      </c>
      <c r="C7" s="30"/>
      <c r="D7" s="30"/>
    </row>
    <row r="8" spans="1:4" x14ac:dyDescent="0.2">
      <c r="B8" s="3"/>
    </row>
  </sheetData>
  <hyperlinks>
    <hyperlink ref="B4" location="'Graphique 1'!A1" display="Données du graphique 1 – Répartition et fréquentation des musées par type de collection en 2016" xr:uid="{00000000-0004-0000-0000-000000000000}"/>
    <hyperlink ref="B5" location="'Tableau 2'!A1" display="Tableau 2 – Fréquentation des musées de France par région en 2014-2016" xr:uid="{00000000-0004-0000-0000-000001000000}"/>
    <hyperlink ref="B7" location="'Tableau 3'!A1" display="Tableau 3 – Fréquentation des expositions temporaires parisiennes ayant attiré plus de 100 000 visiteurs, 2022-2023" xr:uid="{00000000-0004-0000-0000-000002000000}"/>
    <hyperlink ref="B6" location="'Tableau 2'!A1" display="Tableau 2 – Fréquentation des musées de France par région en 2014-2016" xr:uid="{00000000-0004-0000-0000-000003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zoomScale="112" zoomScaleNormal="112" workbookViewId="0">
      <selection activeCell="D7" sqref="D7"/>
    </sheetView>
  </sheetViews>
  <sheetFormatPr baseColWidth="10" defaultColWidth="9.140625" defaultRowHeight="11.25" x14ac:dyDescent="0.2"/>
  <cols>
    <col min="1" max="1" width="28.7109375" style="1" customWidth="1"/>
    <col min="2" max="2" width="9.140625" style="1"/>
    <col min="3" max="3" width="11.42578125" style="1" customWidth="1"/>
    <col min="4" max="4" width="11" style="1" customWidth="1"/>
    <col min="5" max="16384" width="9.140625" style="1"/>
  </cols>
  <sheetData>
    <row r="1" spans="1:8" x14ac:dyDescent="0.2">
      <c r="A1" s="2" t="s">
        <v>118</v>
      </c>
    </row>
    <row r="2" spans="1:8" x14ac:dyDescent="0.2">
      <c r="A2" s="2" t="s">
        <v>24</v>
      </c>
    </row>
    <row r="3" spans="1:8" x14ac:dyDescent="0.2">
      <c r="A3" s="2"/>
    </row>
    <row r="4" spans="1:8" s="13" customFormat="1" ht="56.25" x14ac:dyDescent="0.25">
      <c r="A4" s="12"/>
      <c r="B4" s="43" t="s">
        <v>27</v>
      </c>
      <c r="C4" s="43" t="s">
        <v>0</v>
      </c>
      <c r="D4" s="43" t="s">
        <v>123</v>
      </c>
    </row>
    <row r="5" spans="1:8" x14ac:dyDescent="0.2">
      <c r="A5" s="10" t="s">
        <v>1</v>
      </c>
      <c r="B5" s="4">
        <v>35</v>
      </c>
      <c r="C5" s="4">
        <v>56</v>
      </c>
      <c r="D5" s="11">
        <v>0.24</v>
      </c>
    </row>
    <row r="6" spans="1:8" x14ac:dyDescent="0.2">
      <c r="A6" s="10" t="s">
        <v>2</v>
      </c>
      <c r="B6" s="4">
        <v>32</v>
      </c>
      <c r="C6" s="4">
        <v>21</v>
      </c>
      <c r="D6" s="11">
        <v>0.36</v>
      </c>
      <c r="H6" s="4"/>
    </row>
    <row r="7" spans="1:8" x14ac:dyDescent="0.2">
      <c r="A7" s="10" t="s">
        <v>3</v>
      </c>
      <c r="B7" s="4">
        <v>22</v>
      </c>
      <c r="C7" s="4">
        <v>13</v>
      </c>
      <c r="D7" s="11">
        <v>0.41</v>
      </c>
    </row>
    <row r="8" spans="1:8" x14ac:dyDescent="0.2">
      <c r="A8" s="10" t="s">
        <v>4</v>
      </c>
      <c r="B8" s="4">
        <v>10</v>
      </c>
      <c r="C8" s="4">
        <v>10</v>
      </c>
      <c r="D8" s="11">
        <v>0.28000000000000003</v>
      </c>
      <c r="G8" s="4"/>
    </row>
    <row r="9" spans="1:8" x14ac:dyDescent="0.2">
      <c r="A9" s="9"/>
      <c r="B9" s="4"/>
      <c r="C9" s="4"/>
      <c r="D9" s="11"/>
    </row>
    <row r="10" spans="1:8" x14ac:dyDescent="0.2">
      <c r="A10" s="1" t="s">
        <v>119</v>
      </c>
    </row>
    <row r="11" spans="1:8" x14ac:dyDescent="0.2">
      <c r="A11" s="1" t="s">
        <v>114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&amp;C&amp;"Calibri"&amp;11&amp;K000000&amp;"Times New Roman,Normal"&amp;12Page &amp;P_x000D_&amp;1#&amp;"Calibri"&amp;12&amp;K008000C1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zoomScaleNormal="100" workbookViewId="0">
      <selection activeCell="G28" sqref="G28"/>
    </sheetView>
  </sheetViews>
  <sheetFormatPr baseColWidth="10" defaultColWidth="9.140625" defaultRowHeight="14.25" x14ac:dyDescent="0.2"/>
  <cols>
    <col min="1" max="1" width="26.42578125" style="15" customWidth="1"/>
    <col min="2" max="2" width="9.85546875" style="15" customWidth="1"/>
    <col min="3" max="3" width="10.7109375" style="15" customWidth="1"/>
    <col min="4" max="6" width="9.140625" style="15"/>
    <col min="7" max="7" width="10" style="15" customWidth="1"/>
    <col min="8" max="8" width="16.5703125" style="15" customWidth="1"/>
    <col min="9" max="9" width="16.85546875" style="15" customWidth="1"/>
    <col min="10" max="10" width="9.140625" style="15"/>
    <col min="11" max="11" width="9.140625" style="17"/>
    <col min="12" max="12" width="17" style="17" customWidth="1"/>
    <col min="13" max="14" width="9.140625" style="17"/>
    <col min="15" max="16384" width="9.140625" style="15"/>
  </cols>
  <sheetData>
    <row r="1" spans="1:12" x14ac:dyDescent="0.2">
      <c r="A1" s="2" t="s">
        <v>115</v>
      </c>
      <c r="B1" s="2"/>
      <c r="C1" s="2"/>
      <c r="D1" s="1"/>
      <c r="E1" s="1"/>
      <c r="F1" s="1"/>
      <c r="G1" s="1"/>
      <c r="K1" s="16"/>
      <c r="L1" s="16"/>
    </row>
    <row r="2" spans="1:12" x14ac:dyDescent="0.2">
      <c r="A2" s="18" t="s">
        <v>31</v>
      </c>
      <c r="B2" s="18"/>
      <c r="C2" s="2"/>
      <c r="D2" s="1"/>
      <c r="E2" s="1"/>
      <c r="F2" s="1"/>
      <c r="G2" s="1"/>
      <c r="K2" s="16"/>
      <c r="L2" s="16"/>
    </row>
    <row r="3" spans="1:12" x14ac:dyDescent="0.2">
      <c r="A3" s="5"/>
      <c r="B3" s="5"/>
      <c r="C3" s="2"/>
      <c r="D3" s="1"/>
      <c r="E3" s="1"/>
      <c r="F3" s="1"/>
      <c r="G3" s="1"/>
      <c r="K3" s="16"/>
      <c r="L3" s="16"/>
    </row>
    <row r="4" spans="1:12" ht="39" customHeight="1" x14ac:dyDescent="0.2">
      <c r="A4" s="19"/>
      <c r="B4" s="20">
        <v>2016</v>
      </c>
      <c r="C4" s="20">
        <v>2017</v>
      </c>
      <c r="D4" s="20">
        <v>2018</v>
      </c>
      <c r="E4" s="20">
        <v>2019</v>
      </c>
      <c r="F4" s="20">
        <v>2020</v>
      </c>
      <c r="G4" s="20">
        <v>2021</v>
      </c>
      <c r="H4" s="21" t="s">
        <v>112</v>
      </c>
      <c r="I4" s="21" t="s">
        <v>113</v>
      </c>
      <c r="K4" s="16"/>
      <c r="L4" s="16"/>
    </row>
    <row r="5" spans="1:12" x14ac:dyDescent="0.2">
      <c r="A5" s="10" t="s">
        <v>8</v>
      </c>
      <c r="B5" s="40">
        <v>3992.3</v>
      </c>
      <c r="C5" s="40">
        <v>3854.953</v>
      </c>
      <c r="D5" s="40">
        <v>3807.5169999999998</v>
      </c>
      <c r="E5" s="40">
        <v>3820.326</v>
      </c>
      <c r="F5" s="44">
        <v>1694.6310000000001</v>
      </c>
      <c r="G5" s="34">
        <v>1959.5619999999999</v>
      </c>
      <c r="H5" s="32">
        <v>0.16</v>
      </c>
      <c r="I5" s="32">
        <v>-0.49</v>
      </c>
      <c r="K5" s="16"/>
      <c r="L5" s="16"/>
    </row>
    <row r="6" spans="1:12" x14ac:dyDescent="0.2">
      <c r="A6" s="10" t="s">
        <v>9</v>
      </c>
      <c r="B6" s="40">
        <v>1731.3969999999999</v>
      </c>
      <c r="C6" s="40">
        <v>1673.1590000000001</v>
      </c>
      <c r="D6" s="40">
        <v>1724.374</v>
      </c>
      <c r="E6" s="40">
        <v>2094.741</v>
      </c>
      <c r="F6" s="44">
        <v>1016.292</v>
      </c>
      <c r="G6" s="34">
        <v>1140.002</v>
      </c>
      <c r="H6" s="32">
        <v>0.12</v>
      </c>
      <c r="I6" s="32">
        <v>-0.46</v>
      </c>
      <c r="K6" s="16"/>
      <c r="L6" s="16"/>
    </row>
    <row r="7" spans="1:12" x14ac:dyDescent="0.2">
      <c r="A7" s="10" t="s">
        <v>10</v>
      </c>
      <c r="B7" s="40">
        <v>1120.0609999999999</v>
      </c>
      <c r="C7" s="40">
        <v>1214.961</v>
      </c>
      <c r="D7" s="40">
        <v>1231.278</v>
      </c>
      <c r="E7" s="40">
        <v>1446.7850000000001</v>
      </c>
      <c r="F7" s="44">
        <v>740.32500000000005</v>
      </c>
      <c r="G7" s="34">
        <v>925.27700000000004</v>
      </c>
      <c r="H7" s="32">
        <v>0.25</v>
      </c>
      <c r="I7" s="32">
        <v>-0.36</v>
      </c>
      <c r="K7" s="16"/>
      <c r="L7" s="16"/>
    </row>
    <row r="8" spans="1:12" x14ac:dyDescent="0.2">
      <c r="A8" s="10" t="s">
        <v>11</v>
      </c>
      <c r="B8" s="40">
        <v>997.69100000000003</v>
      </c>
      <c r="C8" s="40">
        <v>1006.97</v>
      </c>
      <c r="D8" s="40">
        <v>1047.2090000000001</v>
      </c>
      <c r="E8" s="40">
        <v>1079.7539999999999</v>
      </c>
      <c r="F8" s="44">
        <v>555.19600000000003</v>
      </c>
      <c r="G8" s="34">
        <v>678.096</v>
      </c>
      <c r="H8" s="32">
        <v>0.22</v>
      </c>
      <c r="I8" s="32">
        <v>-0.37</v>
      </c>
      <c r="K8" s="16"/>
      <c r="L8" s="14"/>
    </row>
    <row r="9" spans="1:12" x14ac:dyDescent="0.2">
      <c r="A9" s="10" t="s">
        <v>12</v>
      </c>
      <c r="B9" s="40">
        <v>300.245</v>
      </c>
      <c r="C9" s="40">
        <v>300.96600000000001</v>
      </c>
      <c r="D9" s="40">
        <v>312.10199999999998</v>
      </c>
      <c r="E9" s="40">
        <v>312.33</v>
      </c>
      <c r="F9" s="44">
        <v>104.381</v>
      </c>
      <c r="G9" s="34">
        <v>195.96700000000001</v>
      </c>
      <c r="H9" s="32">
        <v>0.88</v>
      </c>
      <c r="I9" s="32">
        <v>-0.37</v>
      </c>
      <c r="K9" s="16"/>
      <c r="L9" s="16"/>
    </row>
    <row r="10" spans="1:12" x14ac:dyDescent="0.2">
      <c r="A10" s="10" t="s">
        <v>40</v>
      </c>
      <c r="B10" s="40">
        <v>3190.5619999999999</v>
      </c>
      <c r="C10" s="40">
        <v>3249.06</v>
      </c>
      <c r="D10" s="40">
        <v>3237.221</v>
      </c>
      <c r="E10" s="40">
        <v>3230.3409999999999</v>
      </c>
      <c r="F10" s="44">
        <v>1261.5239999999999</v>
      </c>
      <c r="G10" s="34">
        <v>1759.6569999999999</v>
      </c>
      <c r="H10" s="32">
        <v>0.39</v>
      </c>
      <c r="I10" s="32">
        <v>-0.46</v>
      </c>
      <c r="K10" s="16"/>
      <c r="L10" s="16"/>
    </row>
    <row r="11" spans="1:12" x14ac:dyDescent="0.2">
      <c r="A11" s="10" t="s">
        <v>19</v>
      </c>
      <c r="B11" s="40">
        <v>57.959000000000003</v>
      </c>
      <c r="C11" s="40">
        <v>62.24</v>
      </c>
      <c r="D11" s="40">
        <v>58.185000000000002</v>
      </c>
      <c r="E11" s="40">
        <v>59.985999999999997</v>
      </c>
      <c r="F11" s="44">
        <v>25.617999999999999</v>
      </c>
      <c r="G11" s="34">
        <v>14.576000000000001</v>
      </c>
      <c r="H11" s="32">
        <v>-0.43</v>
      </c>
      <c r="I11" s="32">
        <v>-0.76</v>
      </c>
      <c r="K11" s="16"/>
      <c r="L11" s="16"/>
    </row>
    <row r="12" spans="1:12" x14ac:dyDescent="0.2">
      <c r="A12" s="10" t="s">
        <v>21</v>
      </c>
      <c r="B12" s="40">
        <v>22.364000000000001</v>
      </c>
      <c r="C12" s="40">
        <v>17.539000000000001</v>
      </c>
      <c r="D12" s="40">
        <v>20.414000000000001</v>
      </c>
      <c r="E12" s="40">
        <v>17.687000000000001</v>
      </c>
      <c r="F12" s="44">
        <v>7.3470000000000004</v>
      </c>
      <c r="G12" s="34">
        <v>5.234</v>
      </c>
      <c r="H12" s="32">
        <v>-0.28999999999999998</v>
      </c>
      <c r="I12" s="32">
        <v>-0.7</v>
      </c>
      <c r="K12" s="16"/>
      <c r="L12" s="16"/>
    </row>
    <row r="13" spans="1:12" x14ac:dyDescent="0.2">
      <c r="A13" s="10" t="s">
        <v>13</v>
      </c>
      <c r="B13" s="40">
        <v>2660.5889999999999</v>
      </c>
      <c r="C13" s="40">
        <v>2547.366</v>
      </c>
      <c r="D13" s="40">
        <v>2633.0749999999998</v>
      </c>
      <c r="E13" s="40">
        <v>2848.0129999999999</v>
      </c>
      <c r="F13" s="44">
        <v>1354.0229999999999</v>
      </c>
      <c r="G13" s="34">
        <v>1689.8620000000001</v>
      </c>
      <c r="H13" s="32">
        <v>0.25</v>
      </c>
      <c r="I13" s="32">
        <v>-0.41</v>
      </c>
      <c r="K13" s="16"/>
      <c r="L13" s="16"/>
    </row>
    <row r="14" spans="1:12" x14ac:dyDescent="0.2">
      <c r="A14" s="10" t="s">
        <v>5</v>
      </c>
      <c r="B14" s="40">
        <v>33206.571000000004</v>
      </c>
      <c r="C14" s="40">
        <v>36862.034</v>
      </c>
      <c r="D14" s="40">
        <v>39198.311999999998</v>
      </c>
      <c r="E14" s="40">
        <v>38709.449999999997</v>
      </c>
      <c r="F14" s="44">
        <v>11657.331</v>
      </c>
      <c r="G14" s="34">
        <v>15893.087</v>
      </c>
      <c r="H14" s="32">
        <v>0.36</v>
      </c>
      <c r="I14" s="32">
        <v>-0.59</v>
      </c>
      <c r="K14" s="22"/>
      <c r="L14" s="16"/>
    </row>
    <row r="15" spans="1:12" x14ac:dyDescent="0.2">
      <c r="A15" s="10" t="s">
        <v>41</v>
      </c>
      <c r="B15" s="40">
        <v>223.94800000000001</v>
      </c>
      <c r="C15" s="40">
        <v>206.87799999999999</v>
      </c>
      <c r="D15" s="40">
        <v>194.482</v>
      </c>
      <c r="E15" s="40">
        <v>210.54400000000001</v>
      </c>
      <c r="F15" s="44">
        <v>91.555000000000007</v>
      </c>
      <c r="G15" s="34">
        <v>133.53399999999999</v>
      </c>
      <c r="H15" s="32">
        <v>0.46</v>
      </c>
      <c r="I15" s="32">
        <v>-0.37</v>
      </c>
      <c r="K15" s="16"/>
      <c r="L15" s="16"/>
    </row>
    <row r="16" spans="1:12" x14ac:dyDescent="0.2">
      <c r="A16" s="10" t="s">
        <v>20</v>
      </c>
      <c r="B16" s="40">
        <v>62.933</v>
      </c>
      <c r="C16" s="40">
        <v>52.893000000000001</v>
      </c>
      <c r="D16" s="40">
        <v>44.241</v>
      </c>
      <c r="E16" s="40">
        <v>77.513999999999996</v>
      </c>
      <c r="F16" s="44">
        <v>36.246000000000002</v>
      </c>
      <c r="G16" s="34">
        <v>26.908000000000001</v>
      </c>
      <c r="H16" s="32">
        <v>-0.26</v>
      </c>
      <c r="I16" s="32">
        <v>-0.65</v>
      </c>
      <c r="K16" s="16"/>
      <c r="L16" s="16"/>
    </row>
    <row r="17" spans="1:17" x14ac:dyDescent="0.2">
      <c r="A17" s="10" t="s">
        <v>28</v>
      </c>
      <c r="B17" s="41">
        <v>0</v>
      </c>
      <c r="C17" s="41">
        <v>0</v>
      </c>
      <c r="D17" s="41">
        <v>6.157</v>
      </c>
      <c r="E17" s="41">
        <v>6.5830000000000002</v>
      </c>
      <c r="F17" s="45">
        <v>0.86799999999999999</v>
      </c>
      <c r="G17" s="34">
        <v>0</v>
      </c>
      <c r="H17" s="32"/>
      <c r="I17" s="32"/>
      <c r="K17" s="16"/>
      <c r="L17" s="16"/>
    </row>
    <row r="18" spans="1:17" x14ac:dyDescent="0.2">
      <c r="A18" s="10" t="s">
        <v>14</v>
      </c>
      <c r="B18" s="40">
        <v>2076.5819999999999</v>
      </c>
      <c r="C18" s="40">
        <v>2132.1120000000001</v>
      </c>
      <c r="D18" s="40">
        <v>2532.3919999999998</v>
      </c>
      <c r="E18" s="40">
        <v>2906.569</v>
      </c>
      <c r="F18" s="44">
        <v>1224.787</v>
      </c>
      <c r="G18" s="34">
        <v>1300.123</v>
      </c>
      <c r="H18" s="32">
        <v>0.06</v>
      </c>
      <c r="I18" s="32">
        <v>-0.55000000000000004</v>
      </c>
      <c r="K18" s="16"/>
      <c r="L18" s="16"/>
    </row>
    <row r="19" spans="1:17" x14ac:dyDescent="0.2">
      <c r="A19" s="10" t="s">
        <v>15</v>
      </c>
      <c r="B19" s="40">
        <v>1959.221</v>
      </c>
      <c r="C19" s="40">
        <v>2074.1770000000001</v>
      </c>
      <c r="D19" s="40">
        <v>1983.2380000000001</v>
      </c>
      <c r="E19" s="40">
        <v>2361.8980000000001</v>
      </c>
      <c r="F19" s="44">
        <v>1189.8389999999999</v>
      </c>
      <c r="G19" s="34">
        <v>1237.259</v>
      </c>
      <c r="H19" s="32">
        <v>0.04</v>
      </c>
      <c r="I19" s="32">
        <v>-0.48</v>
      </c>
      <c r="K19" s="16"/>
      <c r="L19" s="16"/>
    </row>
    <row r="20" spans="1:17" x14ac:dyDescent="0.2">
      <c r="A20" s="10" t="s">
        <v>16</v>
      </c>
      <c r="B20" s="40">
        <v>3285.665</v>
      </c>
      <c r="C20" s="40">
        <v>2839.8249999999998</v>
      </c>
      <c r="D20" s="40">
        <v>2982.134</v>
      </c>
      <c r="E20" s="40">
        <v>2945.7739999999999</v>
      </c>
      <c r="F20" s="44">
        <v>1304.8340000000001</v>
      </c>
      <c r="G20" s="34">
        <v>1641.903</v>
      </c>
      <c r="H20" s="32">
        <v>0.26</v>
      </c>
      <c r="I20" s="32">
        <v>-0.44</v>
      </c>
      <c r="K20" s="16"/>
      <c r="L20" s="16"/>
    </row>
    <row r="21" spans="1:17" x14ac:dyDescent="0.2">
      <c r="A21" s="10" t="s">
        <v>17</v>
      </c>
      <c r="B21" s="40">
        <v>1406.626</v>
      </c>
      <c r="C21" s="40">
        <v>1528.55</v>
      </c>
      <c r="D21" s="40">
        <v>1714.8920000000001</v>
      </c>
      <c r="E21" s="40">
        <v>1649.771</v>
      </c>
      <c r="F21" s="44">
        <v>725.34299999999996</v>
      </c>
      <c r="G21" s="34">
        <v>932.79499999999996</v>
      </c>
      <c r="H21" s="32">
        <v>0.28999999999999998</v>
      </c>
      <c r="I21" s="32">
        <v>-0.43</v>
      </c>
      <c r="K21" s="16"/>
      <c r="L21" s="16"/>
      <c r="Q21" s="17"/>
    </row>
    <row r="22" spans="1:17" x14ac:dyDescent="0.2">
      <c r="A22" s="10" t="s">
        <v>18</v>
      </c>
      <c r="B22" s="40">
        <v>3974.7460000000001</v>
      </c>
      <c r="C22" s="40">
        <v>3839.9</v>
      </c>
      <c r="D22" s="40">
        <v>4023.9090000000001</v>
      </c>
      <c r="E22" s="40">
        <v>3907.8829999999998</v>
      </c>
      <c r="F22" s="44">
        <v>1704.404</v>
      </c>
      <c r="G22" s="34">
        <v>2207.3029999999999</v>
      </c>
      <c r="H22" s="32">
        <v>0.3</v>
      </c>
      <c r="I22" s="32">
        <v>-0.44</v>
      </c>
      <c r="K22" s="16"/>
      <c r="L22" s="16"/>
    </row>
    <row r="23" spans="1:17" x14ac:dyDescent="0.2">
      <c r="A23" s="10" t="s">
        <v>39</v>
      </c>
      <c r="B23" s="42">
        <v>4.2380000000000004</v>
      </c>
      <c r="C23" s="42">
        <v>4.7110000000000003</v>
      </c>
      <c r="D23" s="42">
        <v>3.569</v>
      </c>
      <c r="E23" s="42">
        <v>4.3029999999999999</v>
      </c>
      <c r="F23" s="35">
        <v>0.497</v>
      </c>
      <c r="G23" s="34">
        <v>1.125</v>
      </c>
      <c r="H23" s="32">
        <v>1.26</v>
      </c>
      <c r="I23" s="32">
        <v>-0.74</v>
      </c>
      <c r="K23" s="16"/>
      <c r="L23" s="16"/>
    </row>
    <row r="24" spans="1:17" x14ac:dyDescent="0.2">
      <c r="A24" s="23" t="s">
        <v>22</v>
      </c>
      <c r="B24" s="36">
        <v>27067.126999999986</v>
      </c>
      <c r="C24" s="36">
        <v>26606.260000000002</v>
      </c>
      <c r="D24" s="37">
        <v>27556.389000000003</v>
      </c>
      <c r="E24" s="37">
        <v>28980.802000000011</v>
      </c>
      <c r="F24" s="37">
        <v>13037.71</v>
      </c>
      <c r="G24" s="37">
        <v>15849.179</v>
      </c>
      <c r="H24" s="32">
        <v>0.22</v>
      </c>
      <c r="I24" s="32">
        <v>-0.45</v>
      </c>
    </row>
    <row r="25" spans="1:17" ht="15" thickBot="1" x14ac:dyDescent="0.25">
      <c r="A25" s="24" t="s">
        <v>23</v>
      </c>
      <c r="B25" s="38">
        <v>60273.697999999989</v>
      </c>
      <c r="C25" s="38">
        <v>63468.294000000002</v>
      </c>
      <c r="D25" s="39">
        <v>66754.701000000001</v>
      </c>
      <c r="E25" s="39">
        <v>67690.252000000008</v>
      </c>
      <c r="F25" s="25">
        <v>24695.041000000001</v>
      </c>
      <c r="G25" s="25">
        <v>31742.267</v>
      </c>
      <c r="H25" s="33">
        <v>0.28999999999999998</v>
      </c>
      <c r="I25" s="33">
        <v>-0.53</v>
      </c>
    </row>
    <row r="26" spans="1:17" ht="15" thickTop="1" x14ac:dyDescent="0.2">
      <c r="A26" s="2"/>
      <c r="B26" s="2"/>
      <c r="C26" s="6"/>
      <c r="D26" s="6"/>
      <c r="E26" s="8"/>
      <c r="F26" s="8"/>
      <c r="G26" s="8"/>
    </row>
    <row r="27" spans="1:17" x14ac:dyDescent="0.2">
      <c r="A27" s="1" t="s">
        <v>125</v>
      </c>
      <c r="B27" s="1"/>
      <c r="C27" s="6"/>
      <c r="D27" s="6"/>
      <c r="E27" s="8"/>
      <c r="F27" s="8"/>
      <c r="G27" s="29"/>
    </row>
    <row r="28" spans="1:17" s="26" customFormat="1" x14ac:dyDescent="0.2">
      <c r="A28" s="1" t="s">
        <v>114</v>
      </c>
      <c r="B28" s="1"/>
      <c r="C28" s="1"/>
      <c r="D28" s="1"/>
      <c r="E28" s="1"/>
      <c r="F28" s="1"/>
      <c r="G28" s="1"/>
      <c r="H28" s="15"/>
      <c r="K28" s="27"/>
      <c r="L28" s="28"/>
      <c r="M28" s="28"/>
      <c r="N28" s="28"/>
    </row>
    <row r="29" spans="1:17" x14ac:dyDescent="0.2">
      <c r="F29" s="1"/>
      <c r="H29" s="28"/>
      <c r="I29" s="17"/>
    </row>
  </sheetData>
  <pageMargins left="0.78749999999999998" right="0.78749999999999998" top="1.05277777777778" bottom="1.05277777777778" header="0.78749999999999998" footer="0.78749999999999998"/>
  <pageSetup paperSize="9" scale="90" firstPageNumber="0" orientation="portrait" r:id="rId1"/>
  <headerFooter>
    <oddHeader>&amp;C&amp;"Times New Roman,Normal"&amp;12&amp;A</oddHeader>
    <oddFooter>&amp;C&amp;"Calibri"&amp;11&amp;K000000&amp;"Times New Roman,Normal"&amp;12Page &amp;P_x000D_&amp;1#&amp;"Calibri"&amp;12&amp;K008000C1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4"/>
  <sheetViews>
    <sheetView zoomScale="110" zoomScaleNormal="110" workbookViewId="0">
      <selection activeCell="K25" sqref="K25"/>
    </sheetView>
  </sheetViews>
  <sheetFormatPr baseColWidth="10" defaultColWidth="11.5703125" defaultRowHeight="12.75" x14ac:dyDescent="0.2"/>
  <cols>
    <col min="1" max="1" width="20.28515625" style="87" customWidth="1"/>
    <col min="2" max="2" width="65.7109375" style="49" customWidth="1"/>
    <col min="3" max="4" width="9.7109375" style="49" customWidth="1"/>
    <col min="5" max="5" width="9.7109375" style="47" customWidth="1"/>
    <col min="6" max="9" width="9.7109375" style="49" customWidth="1"/>
    <col min="10" max="10" width="11.5703125" style="49"/>
    <col min="11" max="14" width="11.5703125" style="47"/>
    <col min="15" max="16384" width="11.5703125" style="49"/>
  </cols>
  <sheetData>
    <row r="1" spans="1:14" x14ac:dyDescent="0.2">
      <c r="A1" s="2" t="s">
        <v>157</v>
      </c>
      <c r="B1" s="2"/>
      <c r="C1" s="65"/>
      <c r="D1" s="46"/>
      <c r="F1" s="48"/>
      <c r="H1" s="48"/>
      <c r="I1" s="48"/>
    </row>
    <row r="2" spans="1:14" ht="12.6" customHeight="1" x14ac:dyDescent="0.2">
      <c r="A2" s="18" t="s">
        <v>160</v>
      </c>
      <c r="B2" s="2"/>
      <c r="C2" s="50"/>
      <c r="D2" s="51"/>
      <c r="F2" s="48"/>
      <c r="H2" s="48"/>
      <c r="I2" s="48"/>
    </row>
    <row r="3" spans="1:14" ht="12.6" customHeight="1" thickBot="1" x14ac:dyDescent="0.25">
      <c r="B3" s="83"/>
      <c r="C3" s="50"/>
      <c r="D3" s="51"/>
      <c r="F3" s="48"/>
      <c r="I3" s="48"/>
    </row>
    <row r="4" spans="1:14" x14ac:dyDescent="0.2">
      <c r="A4" s="84"/>
      <c r="B4" s="52"/>
      <c r="C4" s="52"/>
      <c r="D4" s="52"/>
      <c r="F4" s="48"/>
      <c r="H4" s="123" t="s">
        <v>162</v>
      </c>
      <c r="I4" s="124"/>
    </row>
    <row r="5" spans="1:14" s="77" customFormat="1" ht="25.9" customHeight="1" x14ac:dyDescent="0.2">
      <c r="A5" s="132" t="s">
        <v>158</v>
      </c>
      <c r="B5" s="133"/>
      <c r="C5" s="66">
        <v>2018</v>
      </c>
      <c r="D5" s="66">
        <v>2019</v>
      </c>
      <c r="E5" s="66">
        <v>2020</v>
      </c>
      <c r="F5" s="66">
        <v>2021</v>
      </c>
      <c r="G5" s="88">
        <v>2022</v>
      </c>
      <c r="H5" s="98">
        <v>2021</v>
      </c>
      <c r="I5" s="99">
        <v>2019</v>
      </c>
      <c r="K5" s="78"/>
      <c r="L5" s="78"/>
      <c r="M5" s="78"/>
      <c r="N5" s="78"/>
    </row>
    <row r="6" spans="1:14" ht="15" x14ac:dyDescent="0.25">
      <c r="A6" s="134" t="s">
        <v>153</v>
      </c>
      <c r="B6" s="67" t="s">
        <v>29</v>
      </c>
      <c r="C6" s="68">
        <v>10105.962</v>
      </c>
      <c r="D6" s="68">
        <v>9520.2729999999992</v>
      </c>
      <c r="E6" s="68">
        <v>2697.5839999999998</v>
      </c>
      <c r="F6" s="68">
        <v>2825.0390000000002</v>
      </c>
      <c r="G6" s="89">
        <v>7726.3209999999999</v>
      </c>
      <c r="H6" s="100">
        <v>1.73</v>
      </c>
      <c r="I6" s="101">
        <v>-0.19</v>
      </c>
      <c r="K6" s="53"/>
      <c r="L6" s="54"/>
      <c r="M6" s="54"/>
    </row>
    <row r="7" spans="1:14" x14ac:dyDescent="0.2">
      <c r="A7" s="134"/>
      <c r="B7" s="67" t="s">
        <v>126</v>
      </c>
      <c r="C7" s="68">
        <v>80.299000000000007</v>
      </c>
      <c r="D7" s="68">
        <v>74.563999999999993</v>
      </c>
      <c r="E7" s="68">
        <v>20.785</v>
      </c>
      <c r="F7" s="68">
        <v>25.895</v>
      </c>
      <c r="G7" s="89">
        <v>82.108999999999995</v>
      </c>
      <c r="H7" s="100">
        <v>2.17</v>
      </c>
      <c r="I7" s="101">
        <v>0.1</v>
      </c>
    </row>
    <row r="8" spans="1:14" x14ac:dyDescent="0.2">
      <c r="A8" s="134"/>
      <c r="B8" s="120" t="s">
        <v>177</v>
      </c>
      <c r="C8" s="68">
        <v>274.79599999999999</v>
      </c>
      <c r="D8" s="68">
        <v>253.87799999999999</v>
      </c>
      <c r="E8" s="68">
        <v>96.335999999999999</v>
      </c>
      <c r="F8" s="68">
        <v>105.642</v>
      </c>
      <c r="G8" s="89">
        <v>171.608</v>
      </c>
      <c r="H8" s="100">
        <v>0.62</v>
      </c>
      <c r="I8" s="101">
        <v>-0.32</v>
      </c>
    </row>
    <row r="9" spans="1:14" x14ac:dyDescent="0.2">
      <c r="A9" s="134"/>
      <c r="B9" s="121" t="s">
        <v>178</v>
      </c>
      <c r="C9" s="68">
        <v>721</v>
      </c>
      <c r="D9" s="68">
        <v>710</v>
      </c>
      <c r="E9" s="68">
        <v>260</v>
      </c>
      <c r="F9" s="70" t="s">
        <v>127</v>
      </c>
      <c r="G9" s="90" t="s">
        <v>127</v>
      </c>
      <c r="H9" s="100"/>
      <c r="I9" s="101"/>
    </row>
    <row r="10" spans="1:14" ht="15" x14ac:dyDescent="0.25">
      <c r="A10" s="134"/>
      <c r="B10" s="67" t="s">
        <v>30</v>
      </c>
      <c r="C10" s="68">
        <v>3286.2240000000002</v>
      </c>
      <c r="D10" s="68">
        <v>3651.616</v>
      </c>
      <c r="E10" s="68">
        <v>867.274</v>
      </c>
      <c r="F10" s="68">
        <v>1044.365</v>
      </c>
      <c r="G10" s="89">
        <v>3273.7089999999998</v>
      </c>
      <c r="H10" s="100">
        <v>2.13</v>
      </c>
      <c r="I10" s="101">
        <v>-0.1</v>
      </c>
      <c r="K10" s="54"/>
      <c r="L10" s="54"/>
      <c r="M10" s="53"/>
      <c r="N10" s="53"/>
    </row>
    <row r="11" spans="1:14" x14ac:dyDescent="0.2">
      <c r="A11" s="134"/>
      <c r="B11" s="67" t="s">
        <v>26</v>
      </c>
      <c r="C11" s="68">
        <v>1004.287</v>
      </c>
      <c r="D11" s="68">
        <v>1029.925</v>
      </c>
      <c r="E11" s="68">
        <v>231.15600000000001</v>
      </c>
      <c r="F11" s="68">
        <v>380.14699999999999</v>
      </c>
      <c r="G11" s="89">
        <v>1013.52</v>
      </c>
      <c r="H11" s="100">
        <v>1.67</v>
      </c>
      <c r="I11" s="101">
        <v>-0.02</v>
      </c>
    </row>
    <row r="12" spans="1:14" x14ac:dyDescent="0.2">
      <c r="A12" s="134"/>
      <c r="B12" s="67" t="s">
        <v>128</v>
      </c>
      <c r="C12" s="70" t="s">
        <v>127</v>
      </c>
      <c r="D12" s="70" t="s">
        <v>127</v>
      </c>
      <c r="E12" s="70" t="s">
        <v>127</v>
      </c>
      <c r="F12" s="70" t="s">
        <v>127</v>
      </c>
      <c r="G12" s="90" t="s">
        <v>127</v>
      </c>
      <c r="H12" s="100"/>
      <c r="I12" s="101"/>
    </row>
    <row r="13" spans="1:14" x14ac:dyDescent="0.2">
      <c r="A13" s="134"/>
      <c r="B13" s="67" t="s">
        <v>129</v>
      </c>
      <c r="C13" s="68">
        <v>580.46</v>
      </c>
      <c r="D13" s="68">
        <v>570.65</v>
      </c>
      <c r="E13" s="68">
        <v>153.06299999999999</v>
      </c>
      <c r="F13" s="68">
        <v>251.15600000000001</v>
      </c>
      <c r="G13" s="89">
        <v>562.45799999999997</v>
      </c>
      <c r="H13" s="100">
        <v>1.24</v>
      </c>
      <c r="I13" s="101">
        <v>-0.01</v>
      </c>
    </row>
    <row r="14" spans="1:14" x14ac:dyDescent="0.2">
      <c r="A14" s="134"/>
      <c r="B14" s="67" t="s">
        <v>130</v>
      </c>
      <c r="C14" s="68">
        <v>41.726999999999997</v>
      </c>
      <c r="D14" s="68">
        <v>43.137</v>
      </c>
      <c r="E14" s="68">
        <v>18.462</v>
      </c>
      <c r="F14" s="68">
        <v>27.384</v>
      </c>
      <c r="G14" s="89">
        <v>56.511000000000003</v>
      </c>
      <c r="H14" s="100">
        <v>1.06</v>
      </c>
      <c r="I14" s="101">
        <v>0.31</v>
      </c>
    </row>
    <row r="15" spans="1:14" x14ac:dyDescent="0.2">
      <c r="A15" s="134"/>
      <c r="B15" s="67" t="s">
        <v>161</v>
      </c>
      <c r="C15" s="68">
        <v>158.68700000000001</v>
      </c>
      <c r="D15" s="68">
        <v>217.827</v>
      </c>
      <c r="E15" s="68">
        <v>51.445999999999998</v>
      </c>
      <c r="F15" s="70" t="s">
        <v>127</v>
      </c>
      <c r="G15" s="89">
        <v>224.833</v>
      </c>
      <c r="H15" s="100"/>
      <c r="I15" s="101">
        <v>0.03</v>
      </c>
      <c r="L15" s="54"/>
      <c r="M15" s="54"/>
    </row>
    <row r="16" spans="1:14" ht="15" x14ac:dyDescent="0.25">
      <c r="A16" s="134"/>
      <c r="B16" s="67" t="s">
        <v>69</v>
      </c>
      <c r="C16" s="68">
        <v>1261.817</v>
      </c>
      <c r="D16" s="68">
        <v>1112.423</v>
      </c>
      <c r="E16" s="68">
        <v>438.80399999999997</v>
      </c>
      <c r="F16" s="68">
        <v>615.79499999999996</v>
      </c>
      <c r="G16" s="89">
        <v>1005.357</v>
      </c>
      <c r="H16" s="100">
        <v>0.63</v>
      </c>
      <c r="I16" s="101">
        <v>-0.1</v>
      </c>
      <c r="L16" s="53"/>
      <c r="M16" s="54"/>
    </row>
    <row r="17" spans="1:14" x14ac:dyDescent="0.2">
      <c r="A17" s="134"/>
      <c r="B17" s="67" t="s">
        <v>131</v>
      </c>
      <c r="C17" s="68">
        <v>12.653</v>
      </c>
      <c r="D17" s="68">
        <v>39.588000000000001</v>
      </c>
      <c r="E17" s="68">
        <v>4.41</v>
      </c>
      <c r="F17" s="68">
        <v>7.6040000000000001</v>
      </c>
      <c r="G17" s="89">
        <v>15.506</v>
      </c>
      <c r="H17" s="100">
        <v>1.04</v>
      </c>
      <c r="I17" s="101">
        <v>-0.61</v>
      </c>
    </row>
    <row r="18" spans="1:14" x14ac:dyDescent="0.2">
      <c r="A18" s="134"/>
      <c r="B18" s="67" t="s">
        <v>132</v>
      </c>
      <c r="C18" s="68">
        <v>3551.5439999999999</v>
      </c>
      <c r="D18" s="68">
        <v>3273.8670000000002</v>
      </c>
      <c r="E18" s="68">
        <v>912.803</v>
      </c>
      <c r="F18" s="68">
        <v>1501.04</v>
      </c>
      <c r="G18" s="89">
        <v>3009.5120000000002</v>
      </c>
      <c r="H18" s="100">
        <v>1</v>
      </c>
      <c r="I18" s="101">
        <v>-0.08</v>
      </c>
      <c r="K18" s="54"/>
    </row>
    <row r="19" spans="1:14" x14ac:dyDescent="0.2">
      <c r="A19" s="134"/>
      <c r="B19" s="67" t="s">
        <v>170</v>
      </c>
      <c r="C19" s="68">
        <v>459.87599999999998</v>
      </c>
      <c r="D19" s="68">
        <v>525.59400000000005</v>
      </c>
      <c r="E19" s="68">
        <v>219.71199999999999</v>
      </c>
      <c r="F19" s="68">
        <v>248.28800000000001</v>
      </c>
      <c r="G19" s="89">
        <v>497.90300000000002</v>
      </c>
      <c r="H19" s="100">
        <v>1.01</v>
      </c>
      <c r="I19" s="101">
        <v>-0.05</v>
      </c>
    </row>
    <row r="20" spans="1:14" x14ac:dyDescent="0.2">
      <c r="A20" s="134"/>
      <c r="B20" s="106" t="s">
        <v>171</v>
      </c>
      <c r="C20" s="68">
        <v>187.816</v>
      </c>
      <c r="D20" s="71">
        <v>223.92099999999999</v>
      </c>
      <c r="E20" s="68">
        <v>117.863</v>
      </c>
      <c r="F20" s="71">
        <v>100.86499999999999</v>
      </c>
      <c r="G20" s="91">
        <v>275.65699999999998</v>
      </c>
      <c r="H20" s="100">
        <v>1.73</v>
      </c>
      <c r="I20" s="101">
        <v>0.23</v>
      </c>
    </row>
    <row r="21" spans="1:14" x14ac:dyDescent="0.2">
      <c r="A21" s="134"/>
      <c r="B21" s="69" t="s">
        <v>133</v>
      </c>
      <c r="C21" s="68">
        <v>287.06700000000001</v>
      </c>
      <c r="D21" s="71">
        <v>296.41899999999998</v>
      </c>
      <c r="E21" s="68">
        <v>208.869</v>
      </c>
      <c r="F21" s="71">
        <v>391.37900000000002</v>
      </c>
      <c r="G21" s="91">
        <v>901.59299999999996</v>
      </c>
      <c r="H21" s="100">
        <v>1.3</v>
      </c>
      <c r="I21" s="101">
        <v>2.04</v>
      </c>
      <c r="K21" s="54"/>
      <c r="L21" s="54"/>
    </row>
    <row r="22" spans="1:14" x14ac:dyDescent="0.2">
      <c r="A22" s="134"/>
      <c r="B22" s="67" t="s">
        <v>134</v>
      </c>
      <c r="C22" s="68">
        <v>48.18</v>
      </c>
      <c r="D22" s="71">
        <v>45.088999999999999</v>
      </c>
      <c r="E22" s="68">
        <v>18.686</v>
      </c>
      <c r="F22" s="71">
        <v>25.673999999999999</v>
      </c>
      <c r="G22" s="91">
        <v>51.695999999999998</v>
      </c>
      <c r="H22" s="100">
        <v>1.01</v>
      </c>
      <c r="I22" s="101">
        <v>0.15</v>
      </c>
    </row>
    <row r="23" spans="1:14" x14ac:dyDescent="0.2">
      <c r="A23" s="134"/>
      <c r="B23" s="67" t="s">
        <v>135</v>
      </c>
      <c r="C23" s="68">
        <v>258.28199999999998</v>
      </c>
      <c r="D23" s="68">
        <v>413.029</v>
      </c>
      <c r="E23" s="68">
        <v>114.51900000000001</v>
      </c>
      <c r="F23" s="68">
        <v>228.48500000000001</v>
      </c>
      <c r="G23" s="89">
        <v>321.59399999999999</v>
      </c>
      <c r="H23" s="100">
        <v>0.41</v>
      </c>
      <c r="I23" s="101">
        <v>-0.22</v>
      </c>
    </row>
    <row r="24" spans="1:14" x14ac:dyDescent="0.2">
      <c r="A24" s="134"/>
      <c r="B24" s="67" t="s">
        <v>35</v>
      </c>
      <c r="C24" s="68">
        <v>624.553</v>
      </c>
      <c r="D24" s="68">
        <v>629.31200000000001</v>
      </c>
      <c r="E24" s="68">
        <v>115.408</v>
      </c>
      <c r="F24" s="68">
        <v>169.38900000000001</v>
      </c>
      <c r="G24" s="89">
        <v>361.15800000000002</v>
      </c>
      <c r="H24" s="100">
        <v>1.1299999999999999</v>
      </c>
      <c r="I24" s="101">
        <v>-0.43</v>
      </c>
    </row>
    <row r="25" spans="1:14" x14ac:dyDescent="0.2">
      <c r="A25" s="134"/>
      <c r="B25" s="67" t="s">
        <v>136</v>
      </c>
      <c r="C25" s="68">
        <v>173.11199999999999</v>
      </c>
      <c r="D25" s="68">
        <v>175.70099999999999</v>
      </c>
      <c r="E25" s="68">
        <v>27.442</v>
      </c>
      <c r="F25" s="68">
        <v>36.500999999999998</v>
      </c>
      <c r="G25" s="89">
        <v>101.718</v>
      </c>
      <c r="H25" s="100">
        <v>1.79</v>
      </c>
      <c r="I25" s="101">
        <v>-0.42</v>
      </c>
    </row>
    <row r="26" spans="1:14" s="47" customFormat="1" x14ac:dyDescent="0.2">
      <c r="A26" s="135" t="s">
        <v>137</v>
      </c>
      <c r="B26" s="136"/>
      <c r="C26" s="81">
        <v>22398.062999999998</v>
      </c>
      <c r="D26" s="81">
        <v>22097.523000000001</v>
      </c>
      <c r="E26" s="81">
        <v>6314.8819999999996</v>
      </c>
      <c r="F26" s="81">
        <v>7984.6480000000001</v>
      </c>
      <c r="G26" s="92">
        <v>19652.762999999999</v>
      </c>
      <c r="H26" s="102">
        <v>1.46</v>
      </c>
      <c r="I26" s="103">
        <v>0.11</v>
      </c>
    </row>
    <row r="27" spans="1:14" x14ac:dyDescent="0.2">
      <c r="A27" s="137" t="s">
        <v>5</v>
      </c>
      <c r="B27" s="72" t="s">
        <v>138</v>
      </c>
      <c r="C27" s="68">
        <v>448.30700000000002</v>
      </c>
      <c r="D27" s="68">
        <v>398.84300000000002</v>
      </c>
      <c r="E27" s="68">
        <v>136.22300000000001</v>
      </c>
      <c r="F27" s="68">
        <v>158.85900000000001</v>
      </c>
      <c r="G27" s="89">
        <v>312.69299999999998</v>
      </c>
      <c r="H27" s="100">
        <v>0.97</v>
      </c>
      <c r="I27" s="101">
        <v>-0.22</v>
      </c>
    </row>
    <row r="28" spans="1:14" x14ac:dyDescent="0.2">
      <c r="A28" s="137"/>
      <c r="B28" s="72" t="s">
        <v>139</v>
      </c>
      <c r="C28" s="68">
        <v>33.808999999999997</v>
      </c>
      <c r="D28" s="68">
        <v>27.968</v>
      </c>
      <c r="E28" s="68">
        <v>18.786000000000001</v>
      </c>
      <c r="F28" s="68">
        <v>32.673999999999999</v>
      </c>
      <c r="G28" s="89">
        <v>32.825000000000003</v>
      </c>
      <c r="H28" s="100">
        <v>0</v>
      </c>
      <c r="I28" s="101">
        <v>0.17</v>
      </c>
    </row>
    <row r="29" spans="1:14" x14ac:dyDescent="0.2">
      <c r="A29" s="137"/>
      <c r="B29" s="122" t="s">
        <v>179</v>
      </c>
      <c r="C29" s="68">
        <v>100.40900000000001</v>
      </c>
      <c r="D29" s="68">
        <v>110.161</v>
      </c>
      <c r="E29" s="68">
        <v>40.768999999999998</v>
      </c>
      <c r="F29" s="68">
        <v>39.381999999999998</v>
      </c>
      <c r="G29" s="89">
        <v>87.007000000000005</v>
      </c>
      <c r="H29" s="100">
        <v>1.21</v>
      </c>
      <c r="I29" s="101">
        <v>-0.21</v>
      </c>
    </row>
    <row r="30" spans="1:14" ht="15" x14ac:dyDescent="0.25">
      <c r="A30" s="137"/>
      <c r="B30" s="72" t="s">
        <v>140</v>
      </c>
      <c r="C30" s="68">
        <v>8132.518</v>
      </c>
      <c r="D30" s="68">
        <v>8177.6949999999997</v>
      </c>
      <c r="E30" s="68">
        <v>2023.7159999999999</v>
      </c>
      <c r="F30" s="68">
        <v>2531.5369999999998</v>
      </c>
      <c r="G30" s="89">
        <v>6903.6090000000004</v>
      </c>
      <c r="H30" s="100">
        <v>1.73</v>
      </c>
      <c r="I30" s="101">
        <v>-0.16</v>
      </c>
      <c r="K30" s="53"/>
      <c r="L30" s="55"/>
      <c r="M30" s="55"/>
      <c r="N30" s="55"/>
    </row>
    <row r="31" spans="1:14" x14ac:dyDescent="0.2">
      <c r="A31" s="137"/>
      <c r="B31" s="72" t="s">
        <v>141</v>
      </c>
      <c r="C31" s="68">
        <v>66.393000000000001</v>
      </c>
      <c r="D31" s="68">
        <v>40.085999999999999</v>
      </c>
      <c r="E31" s="68">
        <v>16.523</v>
      </c>
      <c r="F31" s="68">
        <v>27.181000000000001</v>
      </c>
      <c r="G31" s="89">
        <v>31.475999999999999</v>
      </c>
      <c r="H31" s="100">
        <v>0.16</v>
      </c>
      <c r="I31" s="101">
        <v>-0.21</v>
      </c>
      <c r="K31" s="56"/>
      <c r="L31" s="57"/>
      <c r="M31" s="57"/>
      <c r="N31" s="55"/>
    </row>
    <row r="32" spans="1:14" x14ac:dyDescent="0.2">
      <c r="A32" s="137"/>
      <c r="B32" s="72" t="s">
        <v>142</v>
      </c>
      <c r="C32" s="68">
        <v>80.808999999999997</v>
      </c>
      <c r="D32" s="68">
        <v>81.873000000000005</v>
      </c>
      <c r="E32" s="68">
        <v>21.917999999999999</v>
      </c>
      <c r="F32" s="68">
        <v>36.468000000000004</v>
      </c>
      <c r="G32" s="89">
        <v>77.738</v>
      </c>
      <c r="H32" s="100">
        <v>1.1299999999999999</v>
      </c>
      <c r="I32" s="101">
        <v>-0.05</v>
      </c>
      <c r="K32" s="55"/>
      <c r="L32" s="55"/>
      <c r="M32" s="55"/>
      <c r="N32" s="55"/>
    </row>
    <row r="33" spans="1:14" x14ac:dyDescent="0.2">
      <c r="A33" s="137"/>
      <c r="B33" s="122" t="s">
        <v>180</v>
      </c>
      <c r="C33" s="68">
        <v>55.29</v>
      </c>
      <c r="D33" s="68">
        <v>53.295999999999999</v>
      </c>
      <c r="E33" s="68">
        <v>24.295999999999999</v>
      </c>
      <c r="F33" s="68">
        <v>25.908999999999999</v>
      </c>
      <c r="G33" s="89">
        <v>47.478999999999999</v>
      </c>
      <c r="H33" s="100">
        <v>0.83</v>
      </c>
      <c r="I33" s="101">
        <v>-0.11</v>
      </c>
      <c r="K33" s="55"/>
      <c r="L33" s="55"/>
      <c r="M33" s="55"/>
      <c r="N33" s="55"/>
    </row>
    <row r="34" spans="1:14" s="47" customFormat="1" x14ac:dyDescent="0.2">
      <c r="A34" s="135" t="s">
        <v>143</v>
      </c>
      <c r="B34" s="136"/>
      <c r="C34" s="80">
        <v>8917.5349999999999</v>
      </c>
      <c r="D34" s="80">
        <v>8889.9220000000005</v>
      </c>
      <c r="E34" s="80">
        <v>2282.2310000000002</v>
      </c>
      <c r="F34" s="80">
        <v>2852.01</v>
      </c>
      <c r="G34" s="93">
        <v>7492.8270000000002</v>
      </c>
      <c r="H34" s="102">
        <v>1.63</v>
      </c>
      <c r="I34" s="103">
        <v>-0.16</v>
      </c>
      <c r="K34" s="54"/>
    </row>
    <row r="35" spans="1:14" x14ac:dyDescent="0.2">
      <c r="A35" s="85" t="s">
        <v>9</v>
      </c>
      <c r="B35" s="122" t="s">
        <v>183</v>
      </c>
      <c r="C35" s="68">
        <v>17.891999999999999</v>
      </c>
      <c r="D35" s="68">
        <v>17.189</v>
      </c>
      <c r="E35" s="68">
        <v>6.1070000000000002</v>
      </c>
      <c r="F35" s="68">
        <v>6.94</v>
      </c>
      <c r="G35" s="89">
        <v>10.747999999999999</v>
      </c>
      <c r="H35" s="100">
        <v>0.55000000000000004</v>
      </c>
      <c r="I35" s="101">
        <v>-0.37</v>
      </c>
    </row>
    <row r="36" spans="1:14" x14ac:dyDescent="0.2">
      <c r="A36" s="85" t="s">
        <v>12</v>
      </c>
      <c r="B36" s="72" t="s">
        <v>164</v>
      </c>
      <c r="C36" s="68">
        <v>88.929000000000002</v>
      </c>
      <c r="D36" s="68">
        <v>93.965000000000003</v>
      </c>
      <c r="E36" s="68">
        <v>17.420999999999999</v>
      </c>
      <c r="F36" s="68">
        <v>36.572000000000003</v>
      </c>
      <c r="G36" s="89">
        <v>82.688000000000002</v>
      </c>
      <c r="H36" s="100">
        <v>1.26</v>
      </c>
      <c r="I36" s="101">
        <v>-0.12</v>
      </c>
    </row>
    <row r="37" spans="1:14" x14ac:dyDescent="0.2">
      <c r="A37" s="131" t="s">
        <v>13</v>
      </c>
      <c r="B37" s="72" t="s">
        <v>144</v>
      </c>
      <c r="C37" s="68">
        <v>12.291</v>
      </c>
      <c r="D37" s="68">
        <v>9.3070000000000004</v>
      </c>
      <c r="E37" s="68">
        <v>3.2650000000000001</v>
      </c>
      <c r="F37" s="68">
        <v>3.968</v>
      </c>
      <c r="G37" s="89">
        <v>7.48</v>
      </c>
      <c r="H37" s="100">
        <v>0.89</v>
      </c>
      <c r="I37" s="101">
        <v>-0.2</v>
      </c>
    </row>
    <row r="38" spans="1:14" x14ac:dyDescent="0.2">
      <c r="A38" s="131"/>
      <c r="B38" s="72" t="s">
        <v>145</v>
      </c>
      <c r="C38" s="68">
        <v>86.447999999999993</v>
      </c>
      <c r="D38" s="68">
        <v>91.308999999999997</v>
      </c>
      <c r="E38" s="68">
        <v>54.957999999999998</v>
      </c>
      <c r="F38" s="68">
        <v>45.795000000000002</v>
      </c>
      <c r="G38" s="89">
        <v>99.161000000000001</v>
      </c>
      <c r="H38" s="100">
        <v>1.17</v>
      </c>
      <c r="I38" s="101">
        <v>0.09</v>
      </c>
    </row>
    <row r="39" spans="1:14" x14ac:dyDescent="0.2">
      <c r="A39" s="131" t="s">
        <v>15</v>
      </c>
      <c r="B39" s="72" t="s">
        <v>168</v>
      </c>
      <c r="C39" s="68">
        <v>71.311999999999998</v>
      </c>
      <c r="D39" s="68">
        <v>66.867000000000004</v>
      </c>
      <c r="E39" s="68">
        <v>46.212000000000003</v>
      </c>
      <c r="F39" s="68">
        <v>48.533999999999999</v>
      </c>
      <c r="G39" s="89">
        <v>67.957999999999998</v>
      </c>
      <c r="H39" s="100">
        <v>0.4</v>
      </c>
      <c r="I39" s="101">
        <v>0.02</v>
      </c>
    </row>
    <row r="40" spans="1:14" x14ac:dyDescent="0.2">
      <c r="A40" s="131"/>
      <c r="B40" s="122" t="s">
        <v>182</v>
      </c>
      <c r="C40" s="68">
        <v>96.087999999999994</v>
      </c>
      <c r="D40" s="68">
        <v>94.933999999999997</v>
      </c>
      <c r="E40" s="68">
        <v>47.110999999999997</v>
      </c>
      <c r="F40" s="68">
        <v>43.642000000000003</v>
      </c>
      <c r="G40" s="89">
        <v>73.831000000000003</v>
      </c>
      <c r="H40" s="100">
        <v>0.69</v>
      </c>
      <c r="I40" s="101">
        <v>-0.22</v>
      </c>
      <c r="K40" s="54"/>
    </row>
    <row r="41" spans="1:14" x14ac:dyDescent="0.2">
      <c r="A41" s="131"/>
      <c r="B41" s="107" t="s">
        <v>172</v>
      </c>
      <c r="C41" s="68">
        <v>23.664000000000001</v>
      </c>
      <c r="D41" s="68">
        <v>20.593</v>
      </c>
      <c r="E41" s="68">
        <v>11.965</v>
      </c>
      <c r="F41" s="68">
        <v>19.844000000000001</v>
      </c>
      <c r="G41" s="89">
        <v>24.395</v>
      </c>
      <c r="H41" s="100">
        <v>0.23</v>
      </c>
      <c r="I41" s="101">
        <v>0.18</v>
      </c>
    </row>
    <row r="42" spans="1:14" x14ac:dyDescent="0.2">
      <c r="A42" s="131"/>
      <c r="B42" s="122" t="s">
        <v>181</v>
      </c>
      <c r="C42" s="68">
        <v>31.238</v>
      </c>
      <c r="D42" s="68">
        <v>34.17</v>
      </c>
      <c r="E42" s="68">
        <v>17.324000000000002</v>
      </c>
      <c r="F42" s="68">
        <v>19.818999999999999</v>
      </c>
      <c r="G42" s="89">
        <v>30.47</v>
      </c>
      <c r="H42" s="100">
        <v>0.54</v>
      </c>
      <c r="I42" s="101">
        <v>-0.11</v>
      </c>
    </row>
    <row r="43" spans="1:14" x14ac:dyDescent="0.2">
      <c r="A43" s="85" t="s">
        <v>17</v>
      </c>
      <c r="B43" s="72" t="s">
        <v>165</v>
      </c>
      <c r="C43" s="68">
        <v>9.3409999999999993</v>
      </c>
      <c r="D43" s="68">
        <v>8.7799999999999994</v>
      </c>
      <c r="E43" s="68">
        <v>2.923</v>
      </c>
      <c r="F43" s="68">
        <v>3.4340000000000002</v>
      </c>
      <c r="G43" s="89">
        <v>5.3140000000000001</v>
      </c>
      <c r="H43" s="100">
        <v>0.55000000000000004</v>
      </c>
      <c r="I43" s="101">
        <v>-0.39</v>
      </c>
    </row>
    <row r="44" spans="1:14" x14ac:dyDescent="0.2">
      <c r="A44" s="131" t="s">
        <v>156</v>
      </c>
      <c r="B44" s="72" t="s">
        <v>167</v>
      </c>
      <c r="C44" s="68">
        <v>32.844999999999999</v>
      </c>
      <c r="D44" s="68">
        <v>30.43</v>
      </c>
      <c r="E44" s="68">
        <v>13.616</v>
      </c>
      <c r="F44" s="68">
        <v>16.361999999999998</v>
      </c>
      <c r="G44" s="89">
        <v>28.023</v>
      </c>
      <c r="H44" s="100">
        <v>0.71</v>
      </c>
      <c r="I44" s="101">
        <v>-0.08</v>
      </c>
    </row>
    <row r="45" spans="1:14" x14ac:dyDescent="0.2">
      <c r="A45" s="131"/>
      <c r="B45" s="72" t="s">
        <v>166</v>
      </c>
      <c r="C45" s="68">
        <v>172.88900000000001</v>
      </c>
      <c r="D45" s="68">
        <v>178.42500000000001</v>
      </c>
      <c r="E45" s="68">
        <v>46.057000000000002</v>
      </c>
      <c r="F45" s="68">
        <v>60.698</v>
      </c>
      <c r="G45" s="89">
        <v>144.30099999999999</v>
      </c>
      <c r="H45" s="100">
        <v>1.38</v>
      </c>
      <c r="I45" s="101">
        <v>-0.19</v>
      </c>
    </row>
    <row r="46" spans="1:14" x14ac:dyDescent="0.2">
      <c r="A46" s="131"/>
      <c r="B46" s="72" t="s">
        <v>169</v>
      </c>
      <c r="C46" s="68">
        <v>25.367999999999999</v>
      </c>
      <c r="D46" s="73">
        <v>22.826000000000001</v>
      </c>
      <c r="E46" s="68">
        <v>8.3620000000000001</v>
      </c>
      <c r="F46" s="73">
        <v>12.741</v>
      </c>
      <c r="G46" s="94">
        <v>20.135000000000002</v>
      </c>
      <c r="H46" s="100">
        <v>0.57999999999999996</v>
      </c>
      <c r="I46" s="101">
        <v>-0.12</v>
      </c>
    </row>
    <row r="47" spans="1:14" ht="15" x14ac:dyDescent="0.25">
      <c r="A47" s="131"/>
      <c r="B47" s="72" t="s">
        <v>163</v>
      </c>
      <c r="C47" s="68">
        <v>549.91</v>
      </c>
      <c r="D47" s="74">
        <v>470.48599999999999</v>
      </c>
      <c r="E47" s="68">
        <v>190.2</v>
      </c>
      <c r="F47" s="73">
        <v>311.78699999999998</v>
      </c>
      <c r="G47" s="95">
        <v>456.68099999999998</v>
      </c>
      <c r="H47" s="100">
        <v>0.67</v>
      </c>
      <c r="I47" s="101">
        <v>-0.03</v>
      </c>
      <c r="K47" s="53"/>
    </row>
    <row r="48" spans="1:14" s="47" customFormat="1" x14ac:dyDescent="0.2">
      <c r="A48" s="135" t="s">
        <v>146</v>
      </c>
      <c r="B48" s="136"/>
      <c r="C48" s="80">
        <v>1218.2149999999999</v>
      </c>
      <c r="D48" s="80">
        <v>1139.2809999999999</v>
      </c>
      <c r="E48" s="80">
        <v>465.52100000000002</v>
      </c>
      <c r="F48" s="80">
        <v>630.13599999999997</v>
      </c>
      <c r="G48" s="93">
        <v>1051.1849999999999</v>
      </c>
      <c r="H48" s="102">
        <v>0.67</v>
      </c>
      <c r="I48" s="103">
        <v>-0.08</v>
      </c>
      <c r="K48" s="54"/>
    </row>
    <row r="49" spans="1:20" s="47" customFormat="1" x14ac:dyDescent="0.2">
      <c r="A49" s="138" t="s">
        <v>147</v>
      </c>
      <c r="B49" s="139"/>
      <c r="C49" s="80">
        <v>32533.812999999998</v>
      </c>
      <c r="D49" s="80">
        <v>32126.725999999999</v>
      </c>
      <c r="E49" s="80">
        <v>9062.634</v>
      </c>
      <c r="F49" s="80">
        <v>11466.794</v>
      </c>
      <c r="G49" s="93">
        <v>28196.775000000001</v>
      </c>
      <c r="H49" s="102">
        <v>1.46</v>
      </c>
      <c r="I49" s="103">
        <v>-0.12</v>
      </c>
    </row>
    <row r="50" spans="1:20" s="47" customFormat="1" x14ac:dyDescent="0.2">
      <c r="A50" s="129" t="s">
        <v>152</v>
      </c>
      <c r="B50" s="130"/>
      <c r="C50" s="80"/>
      <c r="D50" s="80"/>
      <c r="E50" s="80"/>
      <c r="F50" s="80"/>
      <c r="G50" s="93"/>
      <c r="H50" s="100"/>
      <c r="I50" s="101"/>
    </row>
    <row r="51" spans="1:20" s="47" customFormat="1" x14ac:dyDescent="0.2">
      <c r="A51" s="131" t="s">
        <v>153</v>
      </c>
      <c r="B51" s="72" t="s">
        <v>154</v>
      </c>
      <c r="C51" s="68">
        <v>1110.4649999999999</v>
      </c>
      <c r="D51" s="68">
        <v>1051.7539999999999</v>
      </c>
      <c r="E51" s="68">
        <v>432.76799999999997</v>
      </c>
      <c r="F51" s="68">
        <v>63.377000000000002</v>
      </c>
      <c r="G51" s="90" t="s">
        <v>127</v>
      </c>
      <c r="H51" s="100"/>
      <c r="I51" s="101"/>
    </row>
    <row r="52" spans="1:20" s="47" customFormat="1" x14ac:dyDescent="0.2">
      <c r="A52" s="131"/>
      <c r="B52" s="75" t="s">
        <v>36</v>
      </c>
      <c r="C52" s="68">
        <v>424.017</v>
      </c>
      <c r="D52" s="76">
        <v>358.53899999999999</v>
      </c>
      <c r="E52" s="68">
        <v>82.944999999999993</v>
      </c>
      <c r="F52" s="76">
        <v>225.18299999999999</v>
      </c>
      <c r="G52" s="96">
        <v>255.77099999999999</v>
      </c>
      <c r="H52" s="100">
        <f>(G52-F52)/F52</f>
        <v>0.1358361865682578</v>
      </c>
      <c r="I52" s="101">
        <f>(G52-D52)/D52</f>
        <v>-0.28662990637001834</v>
      </c>
    </row>
    <row r="53" spans="1:20" s="47" customFormat="1" x14ac:dyDescent="0.2">
      <c r="A53" s="138" t="s">
        <v>155</v>
      </c>
      <c r="B53" s="139"/>
      <c r="C53" s="80">
        <v>1534.482</v>
      </c>
      <c r="D53" s="80">
        <v>1410.2929999999999</v>
      </c>
      <c r="E53" s="80">
        <v>515.71299999999997</v>
      </c>
      <c r="F53" s="80">
        <v>288.56</v>
      </c>
      <c r="G53" s="93">
        <v>255.77099999999999</v>
      </c>
      <c r="H53" s="102">
        <f>(G53-F53)/F53</f>
        <v>-0.11362974771278075</v>
      </c>
      <c r="I53" s="103">
        <f>(G53-D53)/D53</f>
        <v>-0.81863981456335666</v>
      </c>
    </row>
    <row r="54" spans="1:20" s="47" customFormat="1" x14ac:dyDescent="0.2">
      <c r="A54" s="125" t="s">
        <v>148</v>
      </c>
      <c r="B54" s="126"/>
      <c r="C54" s="68"/>
      <c r="D54" s="68"/>
      <c r="E54" s="68"/>
      <c r="F54" s="68"/>
      <c r="G54" s="89"/>
      <c r="H54" s="100"/>
      <c r="I54" s="101"/>
      <c r="J54" s="49"/>
      <c r="O54" s="49"/>
      <c r="P54" s="49"/>
      <c r="Q54" s="49"/>
      <c r="R54" s="49"/>
      <c r="S54" s="49"/>
      <c r="T54" s="49"/>
    </row>
    <row r="55" spans="1:20" s="47" customFormat="1" x14ac:dyDescent="0.2">
      <c r="A55" s="86" t="s">
        <v>40</v>
      </c>
      <c r="B55" s="75" t="s">
        <v>149</v>
      </c>
      <c r="C55" s="68">
        <v>332.185</v>
      </c>
      <c r="D55" s="68">
        <v>303.608</v>
      </c>
      <c r="E55" s="68">
        <v>114.742</v>
      </c>
      <c r="F55" s="68">
        <v>165.041</v>
      </c>
      <c r="G55" s="89">
        <v>222.62700000000001</v>
      </c>
      <c r="H55" s="100">
        <f>(G55-F55)/F55</f>
        <v>0.34891935943189883</v>
      </c>
      <c r="I55" s="101">
        <f>(G55-D55)/D55</f>
        <v>-0.26672880820004741</v>
      </c>
      <c r="J55" s="49"/>
      <c r="O55" s="49"/>
      <c r="P55" s="49"/>
      <c r="Q55" s="49"/>
      <c r="R55" s="49"/>
      <c r="S55" s="49"/>
      <c r="T55" s="49"/>
    </row>
    <row r="56" spans="1:20" s="47" customFormat="1" x14ac:dyDescent="0.2">
      <c r="A56" s="85" t="s">
        <v>13</v>
      </c>
      <c r="B56" s="72" t="s">
        <v>150</v>
      </c>
      <c r="C56" s="68">
        <v>482.75900000000001</v>
      </c>
      <c r="D56" s="68">
        <v>533.17100000000005</v>
      </c>
      <c r="E56" s="68">
        <v>216.345</v>
      </c>
      <c r="F56" s="68">
        <v>223.93100000000001</v>
      </c>
      <c r="G56" s="96">
        <v>571.04700000000003</v>
      </c>
      <c r="H56" s="100">
        <f>(G56-F56)/F56</f>
        <v>1.5501024869267763</v>
      </c>
      <c r="I56" s="101">
        <f>(G56-D56)/D56</f>
        <v>7.1039122532920912E-2</v>
      </c>
      <c r="J56" s="49"/>
      <c r="O56" s="49"/>
      <c r="P56" s="49"/>
      <c r="Q56" s="49"/>
      <c r="R56" s="49"/>
      <c r="S56" s="49"/>
      <c r="T56" s="49"/>
    </row>
    <row r="57" spans="1:20" s="47" customFormat="1" x14ac:dyDescent="0.2">
      <c r="A57" s="127" t="s">
        <v>151</v>
      </c>
      <c r="B57" s="128"/>
      <c r="C57" s="82">
        <v>814.94399999999996</v>
      </c>
      <c r="D57" s="82">
        <v>836.779</v>
      </c>
      <c r="E57" s="82">
        <v>331.08699999999999</v>
      </c>
      <c r="F57" s="82">
        <v>388.97199999999998</v>
      </c>
      <c r="G57" s="97">
        <v>793.67399999999998</v>
      </c>
      <c r="H57" s="102">
        <f>(G57-F57)/F57</f>
        <v>1.0404399288380655</v>
      </c>
      <c r="I57" s="103">
        <f>(G57-D57)/D57</f>
        <v>-5.1513004030932924E-2</v>
      </c>
      <c r="K57" s="54"/>
    </row>
    <row r="58" spans="1:20" s="47" customFormat="1" ht="13.5" thickBot="1" x14ac:dyDescent="0.25">
      <c r="A58" s="129" t="s">
        <v>159</v>
      </c>
      <c r="B58" s="130"/>
      <c r="C58" s="80">
        <v>34883.239000000001</v>
      </c>
      <c r="D58" s="80">
        <v>34373.798000000003</v>
      </c>
      <c r="E58" s="80">
        <v>9909.4339999999993</v>
      </c>
      <c r="F58" s="80">
        <v>12144.325999999999</v>
      </c>
      <c r="G58" s="93">
        <v>29246.22</v>
      </c>
      <c r="H58" s="104">
        <f>(G58-F58)/F58</f>
        <v>1.4082209255581579</v>
      </c>
      <c r="I58" s="105">
        <f>(G58-D58)/D58</f>
        <v>-0.14917112156183618</v>
      </c>
      <c r="J58" s="49"/>
      <c r="O58" s="49"/>
      <c r="P58" s="49"/>
      <c r="Q58" s="49"/>
      <c r="R58" s="49"/>
      <c r="S58" s="49"/>
      <c r="T58" s="49"/>
    </row>
    <row r="59" spans="1:20" s="47" customFormat="1" x14ac:dyDescent="0.2">
      <c r="A59" s="1" t="s">
        <v>173</v>
      </c>
      <c r="B59" s="58"/>
      <c r="C59" s="58"/>
      <c r="D59" s="58"/>
      <c r="E59" s="59"/>
      <c r="F59" s="60"/>
      <c r="G59" s="61"/>
      <c r="H59" s="60"/>
      <c r="I59" s="60"/>
      <c r="J59" s="49"/>
      <c r="O59" s="49"/>
      <c r="P59" s="49"/>
      <c r="Q59" s="49"/>
      <c r="R59" s="49"/>
      <c r="S59" s="49"/>
      <c r="T59" s="49"/>
    </row>
    <row r="60" spans="1:20" s="47" customFormat="1" x14ac:dyDescent="0.2">
      <c r="A60" s="79" t="s">
        <v>114</v>
      </c>
      <c r="B60" s="61"/>
      <c r="C60" s="61"/>
      <c r="D60" s="63"/>
      <c r="E60" s="59"/>
      <c r="F60" s="63"/>
      <c r="G60" s="63"/>
      <c r="H60" s="61"/>
      <c r="I60" s="63"/>
      <c r="J60" s="49"/>
      <c r="O60" s="49"/>
      <c r="P60" s="49"/>
      <c r="Q60" s="49"/>
      <c r="R60" s="49"/>
      <c r="S60" s="49"/>
      <c r="T60" s="49"/>
    </row>
    <row r="61" spans="1:20" s="47" customFormat="1" ht="15" x14ac:dyDescent="0.25">
      <c r="A61" s="61"/>
      <c r="B61" s="61"/>
      <c r="C61" s="61"/>
      <c r="D61" s="61"/>
      <c r="E61" s="59"/>
      <c r="F61" s="62"/>
      <c r="G61" s="64"/>
      <c r="H61" s="61"/>
      <c r="I61" s="61"/>
      <c r="J61" s="49"/>
      <c r="O61" s="49"/>
      <c r="P61" s="49"/>
      <c r="Q61" s="49"/>
      <c r="R61" s="49"/>
      <c r="S61" s="49"/>
      <c r="T61" s="49"/>
    </row>
    <row r="62" spans="1:20" s="47" customFormat="1" ht="15" x14ac:dyDescent="0.25">
      <c r="A62" s="61"/>
      <c r="B62" s="61"/>
      <c r="C62" s="61"/>
      <c r="D62" s="61"/>
      <c r="E62" s="59"/>
      <c r="F62" s="61"/>
      <c r="G62" s="64"/>
      <c r="H62" s="61"/>
      <c r="I62" s="61"/>
      <c r="J62" s="49"/>
      <c r="O62" s="49"/>
      <c r="P62" s="49"/>
      <c r="Q62" s="49"/>
      <c r="R62" s="49"/>
      <c r="S62" s="49"/>
      <c r="T62" s="49"/>
    </row>
    <row r="63" spans="1:20" x14ac:dyDescent="0.2">
      <c r="A63" s="61"/>
      <c r="B63" s="61"/>
      <c r="C63" s="61"/>
      <c r="D63" s="61"/>
      <c r="E63" s="59"/>
      <c r="F63" s="61"/>
      <c r="G63" s="61"/>
      <c r="H63" s="61"/>
      <c r="I63" s="61"/>
    </row>
    <row r="64" spans="1:20" s="47" customFormat="1" x14ac:dyDescent="0.2">
      <c r="A64" s="61"/>
      <c r="B64" s="61"/>
      <c r="C64" s="61"/>
      <c r="D64" s="63"/>
      <c r="E64" s="59"/>
      <c r="F64" s="63"/>
      <c r="G64" s="63"/>
      <c r="H64" s="61"/>
      <c r="I64" s="61"/>
      <c r="J64" s="49"/>
      <c r="O64" s="49"/>
      <c r="P64" s="49"/>
      <c r="Q64" s="49"/>
      <c r="R64" s="49"/>
      <c r="S64" s="49"/>
      <c r="T64" s="49"/>
    </row>
  </sheetData>
  <mergeCells count="17">
    <mergeCell ref="A58:B58"/>
    <mergeCell ref="A34:B34"/>
    <mergeCell ref="A37:A38"/>
    <mergeCell ref="A39:A42"/>
    <mergeCell ref="A44:A47"/>
    <mergeCell ref="A48:B48"/>
    <mergeCell ref="A49:B49"/>
    <mergeCell ref="H4:I4"/>
    <mergeCell ref="A54:B54"/>
    <mergeCell ref="A57:B57"/>
    <mergeCell ref="A50:B50"/>
    <mergeCell ref="A51:A52"/>
    <mergeCell ref="A5:B5"/>
    <mergeCell ref="A6:A25"/>
    <mergeCell ref="A26:B26"/>
    <mergeCell ref="A27:A33"/>
    <mergeCell ref="A53:B5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5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zoomScaleNormal="100" workbookViewId="0">
      <selection activeCell="D35" sqref="D35"/>
    </sheetView>
  </sheetViews>
  <sheetFormatPr baseColWidth="10" defaultColWidth="9.140625" defaultRowHeight="14.25" x14ac:dyDescent="0.2"/>
  <cols>
    <col min="1" max="1" width="47.7109375" style="15" customWidth="1"/>
    <col min="2" max="2" width="31.85546875" style="15" customWidth="1"/>
    <col min="3" max="3" width="43.7109375" style="15" customWidth="1"/>
    <col min="4" max="4" width="17.28515625" style="15" customWidth="1"/>
    <col min="5" max="1015" width="10.7109375" style="15" customWidth="1"/>
    <col min="1016" max="16384" width="9.140625" style="15"/>
  </cols>
  <sheetData>
    <row r="1" spans="1:5" x14ac:dyDescent="0.2">
      <c r="A1" s="2" t="s">
        <v>174</v>
      </c>
      <c r="B1" s="1"/>
      <c r="C1" s="1"/>
      <c r="D1" s="1"/>
    </row>
    <row r="2" spans="1:5" x14ac:dyDescent="0.2">
      <c r="A2" s="5" t="s">
        <v>32</v>
      </c>
      <c r="B2" s="1"/>
      <c r="C2" s="1"/>
      <c r="D2" s="1"/>
    </row>
    <row r="4" spans="1:5" s="110" customFormat="1" x14ac:dyDescent="0.2">
      <c r="A4" s="108" t="s">
        <v>33</v>
      </c>
      <c r="B4" s="108" t="s">
        <v>6</v>
      </c>
      <c r="C4" s="108" t="s">
        <v>124</v>
      </c>
      <c r="D4" s="109" t="s">
        <v>7</v>
      </c>
    </row>
    <row r="5" spans="1:5" x14ac:dyDescent="0.2">
      <c r="A5" s="111" t="s">
        <v>43</v>
      </c>
      <c r="B5" s="112" t="s">
        <v>79</v>
      </c>
      <c r="C5" s="111" t="s">
        <v>30</v>
      </c>
      <c r="D5" s="113">
        <v>724400</v>
      </c>
      <c r="E5" s="17"/>
    </row>
    <row r="6" spans="1:5" s="110" customFormat="1" x14ac:dyDescent="0.2">
      <c r="A6" s="111" t="s">
        <v>105</v>
      </c>
      <c r="B6" s="112" t="s">
        <v>107</v>
      </c>
      <c r="C6" s="111" t="s">
        <v>106</v>
      </c>
      <c r="D6" s="113">
        <v>723000</v>
      </c>
    </row>
    <row r="7" spans="1:5" x14ac:dyDescent="0.2">
      <c r="A7" s="114" t="s">
        <v>44</v>
      </c>
      <c r="B7" s="115" t="s">
        <v>80</v>
      </c>
      <c r="C7" s="111" t="s">
        <v>30</v>
      </c>
      <c r="D7" s="113">
        <v>552500</v>
      </c>
    </row>
    <row r="8" spans="1:5" x14ac:dyDescent="0.2">
      <c r="A8" s="114" t="s">
        <v>45</v>
      </c>
      <c r="B8" s="115" t="s">
        <v>81</v>
      </c>
      <c r="C8" s="111" t="s">
        <v>30</v>
      </c>
      <c r="D8" s="113">
        <v>401300</v>
      </c>
    </row>
    <row r="9" spans="1:5" x14ac:dyDescent="0.2">
      <c r="A9" s="111" t="s">
        <v>46</v>
      </c>
      <c r="B9" s="115" t="s">
        <v>82</v>
      </c>
      <c r="C9" s="111" t="s">
        <v>26</v>
      </c>
      <c r="D9" s="113">
        <v>352700</v>
      </c>
    </row>
    <row r="10" spans="1:5" x14ac:dyDescent="0.2">
      <c r="A10" s="111" t="s">
        <v>47</v>
      </c>
      <c r="B10" s="115" t="s">
        <v>83</v>
      </c>
      <c r="C10" s="111" t="s">
        <v>30</v>
      </c>
      <c r="D10" s="113">
        <v>333800</v>
      </c>
    </row>
    <row r="11" spans="1:5" x14ac:dyDescent="0.2">
      <c r="A11" s="111" t="s">
        <v>51</v>
      </c>
      <c r="B11" s="116" t="s">
        <v>121</v>
      </c>
      <c r="C11" s="111" t="s">
        <v>26</v>
      </c>
      <c r="D11" s="113">
        <v>329300</v>
      </c>
    </row>
    <row r="12" spans="1:5" x14ac:dyDescent="0.2">
      <c r="A12" s="111" t="s">
        <v>116</v>
      </c>
      <c r="B12" s="115" t="s">
        <v>117</v>
      </c>
      <c r="C12" s="111" t="s">
        <v>29</v>
      </c>
      <c r="D12" s="113">
        <v>314800</v>
      </c>
    </row>
    <row r="13" spans="1:5" x14ac:dyDescent="0.2">
      <c r="A13" s="111" t="s">
        <v>48</v>
      </c>
      <c r="B13" s="115" t="s">
        <v>85</v>
      </c>
      <c r="C13" s="111" t="s">
        <v>68</v>
      </c>
      <c r="D13" s="113">
        <v>295000</v>
      </c>
    </row>
    <row r="14" spans="1:5" x14ac:dyDescent="0.2">
      <c r="A14" s="111" t="s">
        <v>49</v>
      </c>
      <c r="B14" s="115" t="s">
        <v>86</v>
      </c>
      <c r="C14" s="111" t="s">
        <v>35</v>
      </c>
      <c r="D14" s="113">
        <v>286500</v>
      </c>
    </row>
    <row r="15" spans="1:5" x14ac:dyDescent="0.2">
      <c r="A15" s="111" t="s">
        <v>50</v>
      </c>
      <c r="B15" s="115" t="s">
        <v>87</v>
      </c>
      <c r="C15" s="111" t="s">
        <v>34</v>
      </c>
      <c r="D15" s="113">
        <v>275900</v>
      </c>
    </row>
    <row r="16" spans="1:5" x14ac:dyDescent="0.2">
      <c r="A16" s="111" t="s">
        <v>109</v>
      </c>
      <c r="B16" s="117" t="s">
        <v>108</v>
      </c>
      <c r="C16" s="111" t="s">
        <v>70</v>
      </c>
      <c r="D16" s="113">
        <v>267300</v>
      </c>
    </row>
    <row r="17" spans="1:4" x14ac:dyDescent="0.2">
      <c r="A17" s="111" t="s">
        <v>52</v>
      </c>
      <c r="B17" s="115" t="s">
        <v>88</v>
      </c>
      <c r="C17" s="111" t="s">
        <v>69</v>
      </c>
      <c r="D17" s="113">
        <v>265100</v>
      </c>
    </row>
    <row r="18" spans="1:4" x14ac:dyDescent="0.2">
      <c r="A18" s="111" t="s">
        <v>53</v>
      </c>
      <c r="B18" s="115" t="s">
        <v>84</v>
      </c>
      <c r="C18" s="111" t="s">
        <v>29</v>
      </c>
      <c r="D18" s="113">
        <v>249500</v>
      </c>
    </row>
    <row r="19" spans="1:4" x14ac:dyDescent="0.2">
      <c r="A19" s="111" t="s">
        <v>54</v>
      </c>
      <c r="B19" s="117" t="s">
        <v>89</v>
      </c>
      <c r="C19" s="111" t="s">
        <v>70</v>
      </c>
      <c r="D19" s="113">
        <v>228300</v>
      </c>
    </row>
    <row r="20" spans="1:4" x14ac:dyDescent="0.2">
      <c r="A20" s="111" t="s">
        <v>55</v>
      </c>
      <c r="B20" s="115" t="s">
        <v>90</v>
      </c>
      <c r="C20" s="111" t="s">
        <v>71</v>
      </c>
      <c r="D20" s="113">
        <v>212000</v>
      </c>
    </row>
    <row r="21" spans="1:4" x14ac:dyDescent="0.2">
      <c r="A21" s="111" t="s">
        <v>56</v>
      </c>
      <c r="B21" s="117" t="s">
        <v>91</v>
      </c>
      <c r="C21" s="111" t="s">
        <v>72</v>
      </c>
      <c r="D21" s="113">
        <v>199900</v>
      </c>
    </row>
    <row r="22" spans="1:4" x14ac:dyDescent="0.2">
      <c r="A22" s="111" t="s">
        <v>120</v>
      </c>
      <c r="B22" s="117" t="s">
        <v>122</v>
      </c>
      <c r="C22" s="111" t="s">
        <v>70</v>
      </c>
      <c r="D22" s="113">
        <v>197600</v>
      </c>
    </row>
    <row r="23" spans="1:4" x14ac:dyDescent="0.2">
      <c r="A23" s="111" t="s">
        <v>57</v>
      </c>
      <c r="B23" s="115" t="s">
        <v>92</v>
      </c>
      <c r="C23" s="111" t="s">
        <v>70</v>
      </c>
      <c r="D23" s="113">
        <v>191200</v>
      </c>
    </row>
    <row r="24" spans="1:4" x14ac:dyDescent="0.2">
      <c r="A24" s="111" t="s">
        <v>58</v>
      </c>
      <c r="B24" s="117" t="s">
        <v>93</v>
      </c>
      <c r="C24" s="111" t="s">
        <v>69</v>
      </c>
      <c r="D24" s="113">
        <v>183600</v>
      </c>
    </row>
    <row r="25" spans="1:4" x14ac:dyDescent="0.2">
      <c r="A25" s="111" t="s">
        <v>67</v>
      </c>
      <c r="B25" s="112" t="s">
        <v>103</v>
      </c>
      <c r="C25" s="114" t="s">
        <v>36</v>
      </c>
      <c r="D25" s="113">
        <v>181500</v>
      </c>
    </row>
    <row r="26" spans="1:4" x14ac:dyDescent="0.2">
      <c r="A26" s="111" t="s">
        <v>59</v>
      </c>
      <c r="B26" s="115" t="s">
        <v>94</v>
      </c>
      <c r="C26" s="111" t="s">
        <v>73</v>
      </c>
      <c r="D26" s="113">
        <v>145000</v>
      </c>
    </row>
    <row r="27" spans="1:4" x14ac:dyDescent="0.2">
      <c r="A27" s="111" t="s">
        <v>60</v>
      </c>
      <c r="B27" s="118" t="s">
        <v>95</v>
      </c>
      <c r="C27" s="111" t="s">
        <v>74</v>
      </c>
      <c r="D27" s="113">
        <v>137900</v>
      </c>
    </row>
    <row r="28" spans="1:4" x14ac:dyDescent="0.2">
      <c r="A28" s="111" t="s">
        <v>61</v>
      </c>
      <c r="B28" s="118" t="s">
        <v>96</v>
      </c>
      <c r="C28" s="111" t="s">
        <v>75</v>
      </c>
      <c r="D28" s="113">
        <v>137800</v>
      </c>
    </row>
    <row r="29" spans="1:4" x14ac:dyDescent="0.2">
      <c r="A29" s="114" t="s">
        <v>62</v>
      </c>
      <c r="B29" s="115" t="s">
        <v>97</v>
      </c>
      <c r="C29" s="111" t="s">
        <v>76</v>
      </c>
      <c r="D29" s="113">
        <v>135300</v>
      </c>
    </row>
    <row r="30" spans="1:4" x14ac:dyDescent="0.2">
      <c r="A30" s="111" t="s">
        <v>63</v>
      </c>
      <c r="B30" s="115" t="s">
        <v>98</v>
      </c>
      <c r="C30" s="111" t="s">
        <v>73</v>
      </c>
      <c r="D30" s="113">
        <v>132800</v>
      </c>
    </row>
    <row r="31" spans="1:4" x14ac:dyDescent="0.2">
      <c r="A31" s="111" t="s">
        <v>64</v>
      </c>
      <c r="B31" s="112" t="s">
        <v>99</v>
      </c>
      <c r="C31" s="111" t="s">
        <v>77</v>
      </c>
      <c r="D31" s="113">
        <v>132000</v>
      </c>
    </row>
    <row r="32" spans="1:4" x14ac:dyDescent="0.2">
      <c r="A32" s="111" t="s">
        <v>111</v>
      </c>
      <c r="B32" s="112" t="s">
        <v>110</v>
      </c>
      <c r="C32" s="111" t="s">
        <v>76</v>
      </c>
      <c r="D32" s="113">
        <v>116000</v>
      </c>
    </row>
    <row r="33" spans="1:4" x14ac:dyDescent="0.2">
      <c r="A33" s="114" t="s">
        <v>38</v>
      </c>
      <c r="B33" s="112" t="s">
        <v>100</v>
      </c>
      <c r="C33" s="111" t="s">
        <v>30</v>
      </c>
      <c r="D33" s="113">
        <v>115400</v>
      </c>
    </row>
    <row r="34" spans="1:4" x14ac:dyDescent="0.2">
      <c r="A34" s="111" t="s">
        <v>65</v>
      </c>
      <c r="B34" s="112" t="s">
        <v>101</v>
      </c>
      <c r="C34" s="111" t="s">
        <v>37</v>
      </c>
      <c r="D34" s="113">
        <v>111000</v>
      </c>
    </row>
    <row r="35" spans="1:4" x14ac:dyDescent="0.2">
      <c r="A35" s="111" t="s">
        <v>66</v>
      </c>
      <c r="B35" s="112" t="s">
        <v>102</v>
      </c>
      <c r="C35" s="111" t="s">
        <v>78</v>
      </c>
      <c r="D35" s="113">
        <v>110000</v>
      </c>
    </row>
    <row r="37" spans="1:4" x14ac:dyDescent="0.2">
      <c r="D37" s="17"/>
    </row>
    <row r="38" spans="1:4" x14ac:dyDescent="0.2">
      <c r="A38" s="7" t="s">
        <v>104</v>
      </c>
      <c r="B38" s="119"/>
    </row>
  </sheetData>
  <sortState xmlns:xlrd2="http://schemas.microsoft.com/office/spreadsheetml/2017/richdata2" ref="A5:D30">
    <sortCondition descending="1" ref="D5:D30"/>
  </sortState>
  <pageMargins left="0.7" right="0.7" top="0.75" bottom="0.75" header="0.51180555555555496" footer="0.51180555555555496"/>
  <pageSetup paperSize="9" firstPageNumber="0" orientation="portrait" horizontalDpi="300" verticalDpi="300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Graphique 1</vt:lpstr>
      <vt:lpstr>Tableau 1</vt:lpstr>
      <vt:lpstr>Tableau 2</vt:lpstr>
      <vt:lpstr>Tableau 3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tristan.picard tristan.picard</dc:creator>
  <dc:description/>
  <cp:lastModifiedBy>BAUCHAT Barbara</cp:lastModifiedBy>
  <cp:revision>19</cp:revision>
  <cp:lastPrinted>2023-08-17T09:45:40Z</cp:lastPrinted>
  <dcterms:created xsi:type="dcterms:W3CDTF">2018-03-22T13:29:56Z</dcterms:created>
  <dcterms:modified xsi:type="dcterms:W3CDTF">2024-03-11T14:20:20Z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Ministère de la Culture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SIP_Label_37f782e2-1048-4ae6-8561-ea50d7047004_Enabled">
    <vt:lpwstr>true</vt:lpwstr>
  </property>
  <property fmtid="{D5CDD505-2E9C-101B-9397-08002B2CF9AE}" pid="10" name="MSIP_Label_37f782e2-1048-4ae6-8561-ea50d7047004_SetDate">
    <vt:lpwstr>2024-03-11T14:20:20Z</vt:lpwstr>
  </property>
  <property fmtid="{D5CDD505-2E9C-101B-9397-08002B2CF9AE}" pid="11" name="MSIP_Label_37f782e2-1048-4ae6-8561-ea50d7047004_Method">
    <vt:lpwstr>Standard</vt:lpwstr>
  </property>
  <property fmtid="{D5CDD505-2E9C-101B-9397-08002B2CF9AE}" pid="12" name="MSIP_Label_37f782e2-1048-4ae6-8561-ea50d7047004_Name">
    <vt:lpwstr>Donnée Interne</vt:lpwstr>
  </property>
  <property fmtid="{D5CDD505-2E9C-101B-9397-08002B2CF9AE}" pid="13" name="MSIP_Label_37f782e2-1048-4ae6-8561-ea50d7047004_SiteId">
    <vt:lpwstr>5d0b42b2-7ba0-42b9-bd88-2dd1558bd190</vt:lpwstr>
  </property>
  <property fmtid="{D5CDD505-2E9C-101B-9397-08002B2CF9AE}" pid="14" name="MSIP_Label_37f782e2-1048-4ae6-8561-ea50d7047004_ActionId">
    <vt:lpwstr>6377210c-18f9-44b3-aae3-a0e493e85096</vt:lpwstr>
  </property>
  <property fmtid="{D5CDD505-2E9C-101B-9397-08002B2CF9AE}" pid="15" name="MSIP_Label_37f782e2-1048-4ae6-8561-ea50d7047004_ContentBits">
    <vt:lpwstr>2</vt:lpwstr>
  </property>
</Properties>
</file>