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Z-PUBLICATIONS 2007-2023\CHIFFRES CLES 2023\Manuscrit\Tableaux Excel pour site MC\I. Economie du champ culturel\"/>
    </mc:Choice>
  </mc:AlternateContent>
  <xr:revisionPtr revIDLastSave="0" documentId="13_ncr:1_{3B83C691-CDFD-4A85-AB46-BC57EC565D91}" xr6:coauthVersionLast="47" xr6:coauthVersionMax="47" xr10:uidLastSave="{00000000-0000-0000-0000-000000000000}"/>
  <bookViews>
    <workbookView xWindow="25080" yWindow="-435" windowWidth="29040" windowHeight="15840" xr2:uid="{00000000-000D-0000-FFFF-FFFF00000000}"/>
  </bookViews>
  <sheets>
    <sheet name="Sommaire" sheetId="3" r:id="rId1"/>
    <sheet name="tableau 1" sheetId="1" r:id="rId2"/>
    <sheet name="graphique 1" sheetId="6" r:id="rId3"/>
    <sheet name="graphique 2" sheetId="4" r:id="rId4"/>
    <sheet name="graphique 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 l="1"/>
</calcChain>
</file>

<file path=xl/sharedStrings.xml><?xml version="1.0" encoding="utf-8"?>
<sst xmlns="http://schemas.openxmlformats.org/spreadsheetml/2006/main" count="84" uniqueCount="55">
  <si>
    <t>Millions d'euros courants et %</t>
  </si>
  <si>
    <t>Solde commercial</t>
  </si>
  <si>
    <t>Objets d'art, de collection et anciens</t>
  </si>
  <si>
    <t>Livres</t>
  </si>
  <si>
    <t>Phono-vidéogrammes</t>
  </si>
  <si>
    <t>Presse</t>
  </si>
  <si>
    <t>Instruments de musique</t>
  </si>
  <si>
    <t>Partitions musicales</t>
  </si>
  <si>
    <t>Le taux de couverture du commerce extérieur est le rapport entre la valeur des exportations (FAB) et celle des importations (CAF).</t>
  </si>
  <si>
    <t>Le solde commercial est la différence entre la valeur des exportations et celle des importations.</t>
  </si>
  <si>
    <t>EXPORTATIONS DE PRODUITS CULTURELS</t>
  </si>
  <si>
    <t>IMPORTATIONS DE PRODUITS CULTURELS</t>
  </si>
  <si>
    <t>SOLDES COMMERCIAUX</t>
  </si>
  <si>
    <t>Langues</t>
  </si>
  <si>
    <t>Chinois</t>
  </si>
  <si>
    <t>Espagnol</t>
  </si>
  <si>
    <t>Italien</t>
  </si>
  <si>
    <t>Allemand</t>
  </si>
  <si>
    <t>Anglais</t>
  </si>
  <si>
    <t>Néerlandais</t>
  </si>
  <si>
    <t>Polonais</t>
  </si>
  <si>
    <t>Coréen</t>
  </si>
  <si>
    <t>Turc</t>
  </si>
  <si>
    <t>Portugais</t>
  </si>
  <si>
    <t>Autres langues</t>
  </si>
  <si>
    <t>Japonais</t>
  </si>
  <si>
    <t>Nombre de sorties (unités)</t>
  </si>
  <si>
    <t>Recettes en salles étrangères (millions d'euros constants)</t>
  </si>
  <si>
    <t>Commerce extérieur</t>
  </si>
  <si>
    <t>En %</t>
  </si>
  <si>
    <t>Données du graphique 3 - Diffusion des films français dans le monde, 2011-2021</t>
  </si>
  <si>
    <t>Unités et millions d’euros constants 2021</t>
  </si>
  <si>
    <t>Graphique 3 - Diffusion des films français dans le monde, 2011-2021</t>
  </si>
  <si>
    <t>(%)</t>
  </si>
  <si>
    <t>2020*</t>
  </si>
  <si>
    <t>*À partir de 2020, le Royaume-Uni est intégré dans la zone des échanges extracommunautaires (Brexit).</t>
  </si>
  <si>
    <t>Phono-vidéogrammes**</t>
  </si>
  <si>
    <t>Données du graphique 2 - Cessions, coéditions et acquisitions de droits de traduction en 2022</t>
  </si>
  <si>
    <t>Graphique 2 - Cessions, coéditions et acquisitions de droits de traduction en 2022</t>
  </si>
  <si>
    <t>Roumain</t>
  </si>
  <si>
    <t>Cessions et coéditions par langue de traduction en 2022</t>
  </si>
  <si>
    <t>Principales langues dans le total des livres traduits en 2022</t>
  </si>
  <si>
    <t>Tableau 1 - Échanges extérieurs de produits culturels en 2022</t>
  </si>
  <si>
    <t>Exportations 2022</t>
  </si>
  <si>
    <t>Importations 2022</t>
  </si>
  <si>
    <t>Taux de couverture 2022</t>
  </si>
  <si>
    <t>Évolution 2022/2021</t>
  </si>
  <si>
    <t>Millions d'euros constants 2022</t>
  </si>
  <si>
    <t>Données du graphique 1 - Échanges extérieurs de biens culturels, 2012-2022</t>
  </si>
  <si>
    <t>Les chiffres pour 2022 publiés par UniFrance seront disponibles à l’automne 2023.</t>
  </si>
  <si>
    <t>** Phono-vidéogrammes : à la suite des changements de nomenclature, en 2007 et en 2017, les données ne sont pas entièrement comparables avec les années précédentes.</t>
  </si>
  <si>
    <t>Graphique 1 - Échanges de biens culturels, 2012-2022</t>
  </si>
  <si>
    <t>Source : Direction générale des douanes et droits indirects / DEPS, ministère de la Culture, 2023</t>
  </si>
  <si>
    <t>Source : SNE / DEPS, ministère de la Culture, 2023</t>
  </si>
  <si>
    <t>Source : UniFrance / DEPS, ministère de la Culture,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</si>
</sst>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0.000"/>
  </numFmts>
  <fonts count="11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9" fontId="3" fillId="0" borderId="8" xfId="2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9" fontId="3" fillId="0" borderId="9" xfId="2" applyFont="1" applyBorder="1" applyAlignment="1">
      <alignment horizontal="center"/>
    </xf>
    <xf numFmtId="9" fontId="3" fillId="0" borderId="0" xfId="2" applyFont="1" applyBorder="1" applyAlignment="1">
      <alignment horizontal="center"/>
    </xf>
    <xf numFmtId="9" fontId="3" fillId="0" borderId="0" xfId="0" applyNumberFormat="1" applyFont="1"/>
    <xf numFmtId="0" fontId="6" fillId="0" borderId="10" xfId="0" applyFont="1" applyFill="1" applyBorder="1"/>
    <xf numFmtId="0" fontId="7" fillId="0" borderId="1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6" fillId="0" borderId="1" xfId="0" applyFont="1" applyFill="1" applyBorder="1"/>
    <xf numFmtId="0" fontId="1" fillId="0" borderId="9" xfId="0" applyFont="1" applyBorder="1" applyAlignment="1">
      <alignment horizontal="center"/>
    </xf>
    <xf numFmtId="9" fontId="6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6" fillId="0" borderId="0" xfId="0" applyFont="1" applyFill="1"/>
    <xf numFmtId="164" fontId="3" fillId="0" borderId="8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/>
    <xf numFmtId="3" fontId="3" fillId="0" borderId="0" xfId="0" applyNumberFormat="1" applyFont="1" applyAlignment="1">
      <alignment horizontal="center"/>
    </xf>
    <xf numFmtId="165" fontId="3" fillId="0" borderId="0" xfId="0" applyNumberFormat="1" applyFont="1"/>
    <xf numFmtId="3" fontId="6" fillId="0" borderId="0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9" fontId="3" fillId="0" borderId="0" xfId="2" applyFont="1" applyAlignment="1">
      <alignment horizontal="center"/>
    </xf>
    <xf numFmtId="167" fontId="3" fillId="0" borderId="0" xfId="0" applyNumberFormat="1" applyFont="1" applyAlignment="1">
      <alignment horizontal="center"/>
    </xf>
    <xf numFmtId="9" fontId="3" fillId="0" borderId="0" xfId="2" applyNumberFormat="1" applyFont="1" applyAlignment="1">
      <alignment horizontal="center"/>
    </xf>
    <xf numFmtId="9" fontId="3" fillId="0" borderId="0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9" fontId="3" fillId="0" borderId="0" xfId="2" applyFont="1"/>
    <xf numFmtId="9" fontId="6" fillId="0" borderId="0" xfId="2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10" fillId="0" borderId="0" xfId="0" applyFont="1"/>
    <xf numFmtId="0" fontId="3" fillId="0" borderId="0" xfId="0" applyFont="1" applyBorder="1"/>
    <xf numFmtId="9" fontId="3" fillId="0" borderId="5" xfId="2" applyFont="1" applyBorder="1" applyAlignment="1">
      <alignment horizontal="center"/>
    </xf>
    <xf numFmtId="0" fontId="3" fillId="0" borderId="15" xfId="0" applyFont="1" applyBorder="1"/>
    <xf numFmtId="9" fontId="3" fillId="0" borderId="11" xfId="2" applyFont="1" applyBorder="1" applyAlignment="1">
      <alignment horizontal="center"/>
    </xf>
    <xf numFmtId="0" fontId="3" fillId="0" borderId="8" xfId="0" applyFont="1" applyBorder="1"/>
    <xf numFmtId="0" fontId="1" fillId="0" borderId="15" xfId="0" applyFont="1" applyBorder="1"/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3" fillId="0" borderId="0" xfId="0" applyNumberFormat="1" applyFont="1"/>
    <xf numFmtId="0" fontId="8" fillId="0" borderId="0" xfId="0" applyFont="1"/>
    <xf numFmtId="164" fontId="3" fillId="0" borderId="0" xfId="0" applyNumberFormat="1" applyFont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6" fontId="3" fillId="0" borderId="0" xfId="0" applyNumberFormat="1" applyFont="1"/>
    <xf numFmtId="0" fontId="9" fillId="0" borderId="0" xfId="3"/>
    <xf numFmtId="0" fontId="9" fillId="0" borderId="0" xfId="3" applyAlignment="1"/>
  </cellXfs>
  <cellStyles count="4">
    <cellStyle name="Lien hypertexte" xfId="3" builtinId="8"/>
    <cellStyle name="Normal" xfId="0" builtinId="0"/>
    <cellStyle name="Normal 2" xfId="1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zoomScale="115" zoomScaleNormal="115" workbookViewId="0"/>
  </sheetViews>
  <sheetFormatPr baseColWidth="10" defaultRowHeight="11.25" x14ac:dyDescent="0.2"/>
  <cols>
    <col min="1" max="1" width="17.7109375" style="7" bestFit="1" customWidth="1"/>
    <col min="2" max="2" width="58.5703125" style="7" bestFit="1" customWidth="1"/>
    <col min="3" max="16384" width="11.42578125" style="7"/>
  </cols>
  <sheetData>
    <row r="1" spans="1:2" x14ac:dyDescent="0.2">
      <c r="A1" s="8" t="s">
        <v>28</v>
      </c>
    </row>
    <row r="3" spans="1:2" ht="15" x14ac:dyDescent="0.25">
      <c r="B3" s="77" t="s">
        <v>42</v>
      </c>
    </row>
    <row r="4" spans="1:2" ht="15" x14ac:dyDescent="0.25">
      <c r="B4" s="76" t="s">
        <v>51</v>
      </c>
    </row>
    <row r="5" spans="1:2" ht="15" x14ac:dyDescent="0.25">
      <c r="B5" s="76" t="s">
        <v>38</v>
      </c>
    </row>
    <row r="6" spans="1:2" ht="15" x14ac:dyDescent="0.25">
      <c r="B6" s="76" t="s">
        <v>32</v>
      </c>
    </row>
  </sheetData>
  <hyperlinks>
    <hyperlink ref="B3" location="'tableau 1'!A1" display="Tableau 1 - Échanges extérieurs de produits culturels en 2022" xr:uid="{00000000-0004-0000-0000-000000000000}"/>
    <hyperlink ref="B4" location="'graphique 1'!A1" display="Graphique 1 - Échanges de biens culturels, 2012-2022" xr:uid="{00000000-0004-0000-0000-000001000000}"/>
    <hyperlink ref="B6" location="'graphique 3'!A1" display="Graphique 3 - Diffusion des films français dans le monde, 2011-2021" xr:uid="{00000000-0004-0000-0000-000002000000}"/>
    <hyperlink ref="B5" location="'graphique 2'!A1" display="Graphique 2 - Cessions, coéditions et acquisitions de droits de traduction en 2022" xr:uid="{00000000-0004-0000-0000-000003000000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="110" zoomScaleNormal="110" workbookViewId="0">
      <selection activeCell="H6" sqref="H6"/>
    </sheetView>
  </sheetViews>
  <sheetFormatPr baseColWidth="10" defaultRowHeight="11.25" x14ac:dyDescent="0.2"/>
  <cols>
    <col min="1" max="1" width="27" style="4" customWidth="1"/>
    <col min="2" max="2" width="14.7109375" style="1" bestFit="1" customWidth="1"/>
    <col min="3" max="3" width="15.85546875" style="1" bestFit="1" customWidth="1"/>
    <col min="4" max="4" width="15" style="1" bestFit="1" customWidth="1"/>
    <col min="5" max="5" width="15.85546875" style="1" bestFit="1" customWidth="1"/>
    <col min="6" max="6" width="20.28515625" style="1" bestFit="1" customWidth="1"/>
    <col min="7" max="7" width="8.7109375" style="1" customWidth="1"/>
    <col min="8" max="8" width="8" style="1" customWidth="1"/>
    <col min="9" max="16384" width="11.42578125" style="1"/>
  </cols>
  <sheetData>
    <row r="1" spans="1:8" x14ac:dyDescent="0.2">
      <c r="A1" s="2" t="s">
        <v>42</v>
      </c>
    </row>
    <row r="2" spans="1:8" x14ac:dyDescent="0.2">
      <c r="A2" s="3" t="s">
        <v>0</v>
      </c>
    </row>
    <row r="4" spans="1:8" x14ac:dyDescent="0.2">
      <c r="B4" s="35" t="s">
        <v>43</v>
      </c>
      <c r="C4" s="68" t="s">
        <v>46</v>
      </c>
      <c r="D4" s="67" t="s">
        <v>44</v>
      </c>
      <c r="E4" s="68" t="s">
        <v>46</v>
      </c>
      <c r="F4" s="37" t="s">
        <v>45</v>
      </c>
      <c r="G4" s="73" t="s">
        <v>1</v>
      </c>
      <c r="H4" s="74"/>
    </row>
    <row r="5" spans="1:8" x14ac:dyDescent="0.2">
      <c r="B5" s="36"/>
      <c r="C5" s="53" t="s">
        <v>33</v>
      </c>
      <c r="D5" s="36"/>
      <c r="E5" s="53" t="s">
        <v>33</v>
      </c>
      <c r="F5" s="30"/>
      <c r="G5" s="6">
        <v>2021</v>
      </c>
      <c r="H5" s="28">
        <v>2022</v>
      </c>
    </row>
    <row r="6" spans="1:8" x14ac:dyDescent="0.2">
      <c r="A6" s="38" t="s">
        <v>2</v>
      </c>
      <c r="B6" s="62">
        <v>1825.6707730000001</v>
      </c>
      <c r="C6" s="48">
        <v>0.19519580458646768</v>
      </c>
      <c r="D6" s="62">
        <v>1171.480444</v>
      </c>
      <c r="E6" s="29">
        <v>2.881907423025698E-2</v>
      </c>
      <c r="F6" s="31">
        <f>B6/D6</f>
        <v>1.5584304307857486</v>
      </c>
      <c r="G6" s="65">
        <v>388.84251399999994</v>
      </c>
      <c r="H6" s="34">
        <v>654.19032900000002</v>
      </c>
    </row>
    <row r="7" spans="1:8" x14ac:dyDescent="0.2">
      <c r="A7" s="4" t="s">
        <v>3</v>
      </c>
      <c r="B7" s="63">
        <v>738.33267699999999</v>
      </c>
      <c r="C7" s="17">
        <v>-1.4219458578306199E-2</v>
      </c>
      <c r="D7" s="63">
        <v>933.40949799999999</v>
      </c>
      <c r="E7" s="17">
        <v>0.13155383654764474</v>
      </c>
      <c r="F7" s="31">
        <f t="shared" ref="F7:F11" si="0">B7/D7</f>
        <v>0.7910061752982076</v>
      </c>
      <c r="G7" s="65">
        <v>-75.909007999999972</v>
      </c>
      <c r="H7" s="34">
        <v>-195.076821</v>
      </c>
    </row>
    <row r="8" spans="1:8" x14ac:dyDescent="0.2">
      <c r="A8" s="4" t="s">
        <v>4</v>
      </c>
      <c r="B8" s="63">
        <v>425.88665600000002</v>
      </c>
      <c r="C8" s="17">
        <v>-0.1303313545236654</v>
      </c>
      <c r="D8" s="63">
        <v>488.51659999999998</v>
      </c>
      <c r="E8" s="17">
        <v>5.2402157063730748E-2</v>
      </c>
      <c r="F8" s="31">
        <f t="shared" si="0"/>
        <v>0.87179566876540127</v>
      </c>
      <c r="G8" s="65">
        <v>25.519466000000023</v>
      </c>
      <c r="H8" s="34">
        <v>-62.629943999999966</v>
      </c>
    </row>
    <row r="9" spans="1:8" x14ac:dyDescent="0.2">
      <c r="A9" s="4" t="s">
        <v>5</v>
      </c>
      <c r="B9" s="63">
        <v>207.25313299999999</v>
      </c>
      <c r="C9" s="17">
        <v>5.2523281678878542E-2</v>
      </c>
      <c r="D9" s="63">
        <v>183.09546399999999</v>
      </c>
      <c r="E9" s="17">
        <v>0.11942967759608236</v>
      </c>
      <c r="F9" s="31">
        <f t="shared" si="0"/>
        <v>1.1319402920871924</v>
      </c>
      <c r="G9" s="65">
        <v>33.349353999999977</v>
      </c>
      <c r="H9" s="34">
        <v>24.157668999999999</v>
      </c>
    </row>
    <row r="10" spans="1:8" x14ac:dyDescent="0.2">
      <c r="A10" s="4" t="s">
        <v>6</v>
      </c>
      <c r="B10" s="63">
        <v>155.53667799999999</v>
      </c>
      <c r="C10" s="17">
        <v>3.7411571764191409E-2</v>
      </c>
      <c r="D10" s="63">
        <v>271.96379899999999</v>
      </c>
      <c r="E10" s="17">
        <v>9.1788420558058137E-2</v>
      </c>
      <c r="F10" s="31">
        <f t="shared" si="0"/>
        <v>0.57190213760766007</v>
      </c>
      <c r="G10" s="65">
        <v>-99.171713000000011</v>
      </c>
      <c r="H10" s="34">
        <v>-116.427121</v>
      </c>
    </row>
    <row r="11" spans="1:8" x14ac:dyDescent="0.2">
      <c r="A11" s="5" t="s">
        <v>7</v>
      </c>
      <c r="B11" s="64">
        <v>1.431108</v>
      </c>
      <c r="C11" s="18">
        <v>-0.31016178883577972</v>
      </c>
      <c r="D11" s="64">
        <v>8.7671399999999995</v>
      </c>
      <c r="E11" s="18">
        <v>0.29284594394679919</v>
      </c>
      <c r="F11" s="32">
        <f t="shared" si="0"/>
        <v>0.16323544508243282</v>
      </c>
      <c r="G11" s="66">
        <v>-4.7067160000000001</v>
      </c>
      <c r="H11" s="49">
        <v>-7.3360319999999994</v>
      </c>
    </row>
    <row r="12" spans="1:8" x14ac:dyDescent="0.2">
      <c r="A12" s="4" t="s">
        <v>8</v>
      </c>
    </row>
    <row r="13" spans="1:8" x14ac:dyDescent="0.2">
      <c r="A13" s="4" t="s">
        <v>9</v>
      </c>
    </row>
    <row r="14" spans="1:8" x14ac:dyDescent="0.2">
      <c r="A14" s="33"/>
    </row>
    <row r="15" spans="1:8" x14ac:dyDescent="0.2">
      <c r="A15" s="70" t="s">
        <v>52</v>
      </c>
    </row>
    <row r="16" spans="1:8" x14ac:dyDescent="0.2">
      <c r="D16" s="54"/>
    </row>
    <row r="17" spans="1:6" x14ac:dyDescent="0.2">
      <c r="A17" s="9"/>
    </row>
    <row r="19" spans="1:6" x14ac:dyDescent="0.2">
      <c r="C19" s="44"/>
      <c r="E19" s="44"/>
    </row>
    <row r="20" spans="1:6" x14ac:dyDescent="0.2">
      <c r="B20" s="46"/>
      <c r="D20" s="43"/>
      <c r="F20" s="46"/>
    </row>
    <row r="21" spans="1:6" x14ac:dyDescent="0.2">
      <c r="B21" s="45"/>
    </row>
    <row r="22" spans="1:6" x14ac:dyDescent="0.2">
      <c r="B22" s="47"/>
      <c r="D22" s="47"/>
    </row>
    <row r="26" spans="1:6" x14ac:dyDescent="0.2">
      <c r="B26" s="54"/>
    </row>
  </sheetData>
  <mergeCells count="1">
    <mergeCell ref="G4:H4"/>
  </mergeCells>
  <pageMargins left="0.7" right="0.7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zoomScale="110" zoomScaleNormal="110" workbookViewId="0">
      <selection activeCell="R21" sqref="R21"/>
    </sheetView>
  </sheetViews>
  <sheetFormatPr baseColWidth="10" defaultRowHeight="11.25" x14ac:dyDescent="0.2"/>
  <cols>
    <col min="1" max="1" width="34" style="7" customWidth="1"/>
    <col min="2" max="3" width="7.7109375" style="1" bestFit="1" customWidth="1"/>
    <col min="4" max="5" width="7.28515625" style="1" bestFit="1" customWidth="1"/>
    <col min="6" max="6" width="7.7109375" style="1" bestFit="1" customWidth="1"/>
    <col min="7" max="7" width="7.28515625" style="1" bestFit="1" customWidth="1"/>
    <col min="8" max="9" width="6.7109375" style="1" bestFit="1" customWidth="1"/>
    <col min="10" max="12" width="7.28515625" style="1" bestFit="1" customWidth="1"/>
    <col min="13" max="16384" width="11.42578125" style="7"/>
  </cols>
  <sheetData>
    <row r="1" spans="1:14" x14ac:dyDescent="0.2">
      <c r="A1" s="8" t="s">
        <v>48</v>
      </c>
    </row>
    <row r="2" spans="1:14" x14ac:dyDescent="0.2">
      <c r="A2" s="9" t="s">
        <v>47</v>
      </c>
    </row>
    <row r="3" spans="1:14" x14ac:dyDescent="0.2">
      <c r="A3" s="9"/>
    </row>
    <row r="4" spans="1:14" x14ac:dyDescent="0.2">
      <c r="A4" s="8" t="s">
        <v>10</v>
      </c>
    </row>
    <row r="5" spans="1:14" x14ac:dyDescent="0.2">
      <c r="B5" s="50">
        <v>2012</v>
      </c>
      <c r="C5" s="50">
        <v>2013</v>
      </c>
      <c r="D5" s="50">
        <v>2014</v>
      </c>
      <c r="E5" s="50">
        <v>2015</v>
      </c>
      <c r="F5" s="50">
        <v>2016</v>
      </c>
      <c r="G5" s="50">
        <v>2017</v>
      </c>
      <c r="H5" s="50">
        <v>2018</v>
      </c>
      <c r="I5" s="50">
        <v>2019</v>
      </c>
      <c r="J5" s="50" t="s">
        <v>34</v>
      </c>
      <c r="K5" s="50">
        <v>2021</v>
      </c>
      <c r="L5" s="50">
        <v>2022</v>
      </c>
    </row>
    <row r="6" spans="1:14" x14ac:dyDescent="0.2">
      <c r="A6" s="7" t="s">
        <v>3</v>
      </c>
      <c r="B6" s="71">
        <v>773.82562798738945</v>
      </c>
      <c r="C6" s="71">
        <v>720.84260396737488</v>
      </c>
      <c r="D6" s="71">
        <v>726.21323190871794</v>
      </c>
      <c r="E6" s="71">
        <v>722.59537999999998</v>
      </c>
      <c r="F6" s="71">
        <v>691.42695772186232</v>
      </c>
      <c r="G6" s="71">
        <v>680.96017068315757</v>
      </c>
      <c r="H6" s="71">
        <v>674.59592315318537</v>
      </c>
      <c r="I6" s="71">
        <v>727.80650388880429</v>
      </c>
      <c r="J6" s="71">
        <v>602.19003713952623</v>
      </c>
      <c r="K6" s="71">
        <v>793.01197832531568</v>
      </c>
      <c r="L6" s="71">
        <v>738.33267699999999</v>
      </c>
      <c r="N6" s="51"/>
    </row>
    <row r="7" spans="1:14" x14ac:dyDescent="0.2">
      <c r="A7" s="7" t="s">
        <v>5</v>
      </c>
      <c r="B7" s="71">
        <v>463.20548154174725</v>
      </c>
      <c r="C7" s="71">
        <v>421.43863659248819</v>
      </c>
      <c r="D7" s="71">
        <v>345.98971073966572</v>
      </c>
      <c r="E7" s="71">
        <v>332.27110085130005</v>
      </c>
      <c r="F7" s="71">
        <v>311.45616300119633</v>
      </c>
      <c r="G7" s="71">
        <v>290.8557772393811</v>
      </c>
      <c r="H7" s="71">
        <v>232.33914559594601</v>
      </c>
      <c r="I7" s="71">
        <v>236.20623520743214</v>
      </c>
      <c r="J7" s="71">
        <v>196.19274362199056</v>
      </c>
      <c r="K7" s="71">
        <v>208.48618961134841</v>
      </c>
      <c r="L7" s="71">
        <v>207.25313299999999</v>
      </c>
      <c r="M7" s="51"/>
    </row>
    <row r="8" spans="1:14" x14ac:dyDescent="0.2">
      <c r="A8" s="7" t="s">
        <v>36</v>
      </c>
      <c r="B8" s="71">
        <v>403.02935014746271</v>
      </c>
      <c r="C8" s="71">
        <v>388.03121538616455</v>
      </c>
      <c r="D8" s="71">
        <v>407.72468221399265</v>
      </c>
      <c r="E8" s="71">
        <v>376.80817588960008</v>
      </c>
      <c r="F8" s="71">
        <v>323.65511138749878</v>
      </c>
      <c r="G8" s="71">
        <v>491.21747707637729</v>
      </c>
      <c r="H8" s="71">
        <v>553.99961277393834</v>
      </c>
      <c r="I8" s="71">
        <v>551.41821421829445</v>
      </c>
      <c r="J8" s="71">
        <v>480.23253620312806</v>
      </c>
      <c r="K8" s="71">
        <v>518.49923395310179</v>
      </c>
      <c r="L8" s="71">
        <v>425.88665600000002</v>
      </c>
    </row>
    <row r="9" spans="1:14" x14ac:dyDescent="0.2">
      <c r="A9" s="7" t="s">
        <v>7</v>
      </c>
      <c r="B9" s="71">
        <v>3.362442794671006</v>
      </c>
      <c r="C9" s="71">
        <v>2.7552512335112276</v>
      </c>
      <c r="D9" s="71">
        <v>2.7387048343509162</v>
      </c>
      <c r="E9" s="71">
        <v>2.2506383471000002</v>
      </c>
      <c r="F9" s="71">
        <v>1.7165284679493571</v>
      </c>
      <c r="G9" s="71">
        <v>1.488978240366611</v>
      </c>
      <c r="H9" s="71">
        <v>1.8611032017374523</v>
      </c>
      <c r="I9" s="71">
        <v>1.7169221614101955</v>
      </c>
      <c r="J9" s="71">
        <v>1.509479432037915</v>
      </c>
      <c r="K9" s="71">
        <v>2.1965093755572065</v>
      </c>
      <c r="L9" s="71">
        <v>1.431108</v>
      </c>
    </row>
    <row r="10" spans="1:14" x14ac:dyDescent="0.2">
      <c r="A10" s="7" t="s">
        <v>6</v>
      </c>
      <c r="B10" s="71">
        <v>248.93671310891898</v>
      </c>
      <c r="C10" s="71">
        <v>215.13920048333503</v>
      </c>
      <c r="D10" s="71">
        <v>225.94314883395057</v>
      </c>
      <c r="E10" s="71">
        <v>250.02393000000004</v>
      </c>
      <c r="F10" s="71">
        <v>267.59039553613798</v>
      </c>
      <c r="G10" s="71">
        <v>272.61334241697057</v>
      </c>
      <c r="H10" s="71">
        <v>281.12351507249036</v>
      </c>
      <c r="I10" s="71">
        <v>181.26068056121966</v>
      </c>
      <c r="J10" s="71">
        <v>142.91484074966826</v>
      </c>
      <c r="K10" s="71">
        <v>158.74118928761143</v>
      </c>
      <c r="L10" s="71">
        <v>155.53667799999999</v>
      </c>
    </row>
    <row r="11" spans="1:14" x14ac:dyDescent="0.2">
      <c r="A11" s="10" t="s">
        <v>2</v>
      </c>
      <c r="B11" s="72">
        <v>1672.6413708939288</v>
      </c>
      <c r="C11" s="72">
        <v>1824.4355251233512</v>
      </c>
      <c r="D11" s="72">
        <v>1258.434871384246</v>
      </c>
      <c r="E11" s="72">
        <v>1419.9046268927002</v>
      </c>
      <c r="F11" s="72">
        <v>2048.1174807948364</v>
      </c>
      <c r="G11" s="72">
        <v>1468.8056433225584</v>
      </c>
      <c r="H11" s="72">
        <v>1338.017643670174</v>
      </c>
      <c r="I11" s="72">
        <v>1452.7324058061936</v>
      </c>
      <c r="J11" s="72">
        <v>1021.3356349490997</v>
      </c>
      <c r="K11" s="72">
        <v>1617.3026636777488</v>
      </c>
      <c r="L11" s="72">
        <v>1825.6707730000001</v>
      </c>
    </row>
    <row r="12" spans="1:14" x14ac:dyDescent="0.2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4" x14ac:dyDescent="0.2">
      <c r="A13" s="8" t="s">
        <v>11</v>
      </c>
    </row>
    <row r="14" spans="1:14" x14ac:dyDescent="0.2">
      <c r="B14" s="50">
        <v>2012</v>
      </c>
      <c r="C14" s="50">
        <v>2013</v>
      </c>
      <c r="D14" s="50">
        <v>2014</v>
      </c>
      <c r="E14" s="50">
        <v>2015</v>
      </c>
      <c r="F14" s="50">
        <v>2016</v>
      </c>
      <c r="G14" s="50">
        <v>2017</v>
      </c>
      <c r="H14" s="50">
        <v>2018</v>
      </c>
      <c r="I14" s="50">
        <v>2019</v>
      </c>
      <c r="J14" s="50" t="s">
        <v>34</v>
      </c>
      <c r="K14" s="50">
        <v>2021</v>
      </c>
      <c r="L14" s="50">
        <v>2022</v>
      </c>
    </row>
    <row r="15" spans="1:14" x14ac:dyDescent="0.2">
      <c r="A15" s="7" t="s">
        <v>3</v>
      </c>
      <c r="B15" s="71">
        <v>837.94393369266777</v>
      </c>
      <c r="C15" s="71">
        <v>789.95348907461494</v>
      </c>
      <c r="D15" s="71">
        <v>747.43819437493755</v>
      </c>
      <c r="E15" s="71">
        <v>712.98072516320008</v>
      </c>
      <c r="F15" s="71">
        <v>707.86977975077264</v>
      </c>
      <c r="G15" s="71">
        <v>711.00855504819174</v>
      </c>
      <c r="H15" s="71">
        <v>696.88473729140935</v>
      </c>
      <c r="I15" s="71">
        <v>747.55530305288244</v>
      </c>
      <c r="J15" s="71">
        <v>704.44607947014231</v>
      </c>
      <c r="K15" s="71">
        <v>873.38331935503334</v>
      </c>
      <c r="L15" s="71">
        <v>933.40949799999999</v>
      </c>
    </row>
    <row r="16" spans="1:14" x14ac:dyDescent="0.2">
      <c r="A16" s="7" t="s">
        <v>5</v>
      </c>
      <c r="B16" s="71">
        <v>413.34857113800473</v>
      </c>
      <c r="C16" s="71">
        <v>365.41519484442659</v>
      </c>
      <c r="D16" s="71">
        <v>348.84252827544793</v>
      </c>
      <c r="E16" s="71">
        <v>319.40307945650005</v>
      </c>
      <c r="F16" s="71">
        <v>316.32941026009377</v>
      </c>
      <c r="G16" s="71">
        <v>280.12221045333598</v>
      </c>
      <c r="H16" s="71">
        <v>267.66262178976837</v>
      </c>
      <c r="I16" s="71">
        <v>257.52022817932351</v>
      </c>
      <c r="J16" s="71">
        <v>179.63410412815168</v>
      </c>
      <c r="K16" s="71">
        <v>173.17638417356983</v>
      </c>
      <c r="L16" s="71">
        <v>183.09546399999999</v>
      </c>
      <c r="M16" s="51"/>
    </row>
    <row r="17" spans="1:13" x14ac:dyDescent="0.2">
      <c r="A17" s="7" t="s">
        <v>36</v>
      </c>
      <c r="B17" s="71">
        <v>585.41288518254862</v>
      </c>
      <c r="C17" s="71">
        <v>597.2007048635586</v>
      </c>
      <c r="D17" s="71">
        <v>547.74096687018323</v>
      </c>
      <c r="E17" s="71">
        <v>550.92915716020002</v>
      </c>
      <c r="F17" s="71">
        <v>559.67510136576618</v>
      </c>
      <c r="G17" s="71">
        <v>664.22800151079139</v>
      </c>
      <c r="H17" s="71">
        <v>648.455473749421</v>
      </c>
      <c r="I17" s="71">
        <v>629.84584856303013</v>
      </c>
      <c r="J17" s="71">
        <v>521.09546223270149</v>
      </c>
      <c r="K17" s="71">
        <v>491.4795987500928</v>
      </c>
      <c r="L17" s="71">
        <v>488.51659999999998</v>
      </c>
    </row>
    <row r="18" spans="1:13" x14ac:dyDescent="0.2">
      <c r="A18" s="7" t="s">
        <v>7</v>
      </c>
      <c r="B18" s="71">
        <v>5.797315163225873</v>
      </c>
      <c r="C18" s="71">
        <v>5.2808981975631859</v>
      </c>
      <c r="D18" s="71">
        <v>6.0479731758582727</v>
      </c>
      <c r="E18" s="71">
        <v>4.9818174432000006</v>
      </c>
      <c r="F18" s="71">
        <v>5.1652769805602636</v>
      </c>
      <c r="G18" s="71">
        <v>5.735468160244408</v>
      </c>
      <c r="H18" s="71">
        <v>5.4698542484555999</v>
      </c>
      <c r="I18" s="71">
        <v>7.0912481877084339</v>
      </c>
      <c r="J18" s="71">
        <v>6.329557469478674</v>
      </c>
      <c r="K18" s="71">
        <v>7.1799110393759289</v>
      </c>
      <c r="L18" s="71">
        <v>8.7671399999999995</v>
      </c>
    </row>
    <row r="19" spans="1:13" x14ac:dyDescent="0.2">
      <c r="A19" s="7" t="s">
        <v>6</v>
      </c>
      <c r="B19" s="71">
        <v>313.75069663378429</v>
      </c>
      <c r="C19" s="71">
        <v>298.02634175813114</v>
      </c>
      <c r="D19" s="71">
        <v>319.62967670903822</v>
      </c>
      <c r="E19" s="71">
        <v>355.59719000000001</v>
      </c>
      <c r="F19" s="71">
        <v>375.7895589517496</v>
      </c>
      <c r="G19" s="71">
        <v>370.6391100802208</v>
      </c>
      <c r="H19" s="71">
        <v>375.73522969884181</v>
      </c>
      <c r="I19" s="71">
        <v>244.10247764230587</v>
      </c>
      <c r="J19" s="71">
        <v>229.23136651630335</v>
      </c>
      <c r="K19" s="71">
        <v>263.74274017106239</v>
      </c>
      <c r="L19" s="71">
        <v>271.96379899999999</v>
      </c>
    </row>
    <row r="20" spans="1:13" x14ac:dyDescent="0.2">
      <c r="A20" s="10" t="s">
        <v>2</v>
      </c>
      <c r="B20" s="72">
        <v>545.99114207261266</v>
      </c>
      <c r="C20" s="72">
        <v>535.78156278320409</v>
      </c>
      <c r="D20" s="72">
        <v>1008.5338521749587</v>
      </c>
      <c r="E20" s="72">
        <v>769.96867268749997</v>
      </c>
      <c r="F20" s="72">
        <v>688.12049382564055</v>
      </c>
      <c r="G20" s="72">
        <v>862.63420794008084</v>
      </c>
      <c r="H20" s="72">
        <v>826.74145269555993</v>
      </c>
      <c r="I20" s="72">
        <v>666.90811724830883</v>
      </c>
      <c r="J20" s="72">
        <v>744.58816403658773</v>
      </c>
      <c r="K20" s="72">
        <v>1205.6019298261515</v>
      </c>
      <c r="L20" s="72">
        <v>1171.480444</v>
      </c>
      <c r="M20" s="69"/>
    </row>
    <row r="21" spans="1:13" x14ac:dyDescent="0.2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3" x14ac:dyDescent="0.2">
      <c r="A22" s="8" t="s">
        <v>12</v>
      </c>
    </row>
    <row r="23" spans="1:13" x14ac:dyDescent="0.2">
      <c r="B23" s="50">
        <v>2012</v>
      </c>
      <c r="C23" s="50">
        <v>2013</v>
      </c>
      <c r="D23" s="50">
        <v>2014</v>
      </c>
      <c r="E23" s="50">
        <v>2015</v>
      </c>
      <c r="F23" s="50">
        <v>2016</v>
      </c>
      <c r="G23" s="50">
        <v>2017</v>
      </c>
      <c r="H23" s="50">
        <v>2018</v>
      </c>
      <c r="I23" s="50">
        <v>2019</v>
      </c>
      <c r="J23" s="50" t="s">
        <v>34</v>
      </c>
      <c r="K23" s="50">
        <v>2021</v>
      </c>
      <c r="L23" s="50">
        <v>2022</v>
      </c>
    </row>
    <row r="24" spans="1:13" x14ac:dyDescent="0.2">
      <c r="A24" s="7" t="s">
        <v>3</v>
      </c>
      <c r="B24" s="75">
        <v>-64.118305705278317</v>
      </c>
      <c r="C24" s="75">
        <v>-69.110885107240051</v>
      </c>
      <c r="D24" s="75">
        <v>-21.224962466219608</v>
      </c>
      <c r="E24" s="75">
        <v>9.6146548367999003</v>
      </c>
      <c r="F24" s="75">
        <v>-16.442822028910314</v>
      </c>
      <c r="G24" s="75">
        <v>-30.048384365034167</v>
      </c>
      <c r="H24" s="75">
        <v>-22.288814138223984</v>
      </c>
      <c r="I24" s="75">
        <v>-19.74879916407815</v>
      </c>
      <c r="J24" s="75">
        <v>-102.25604233061608</v>
      </c>
      <c r="K24" s="75">
        <v>-80.371341029717655</v>
      </c>
      <c r="L24" s="75">
        <v>-195.076821</v>
      </c>
      <c r="M24" s="69"/>
    </row>
    <row r="25" spans="1:13" x14ac:dyDescent="0.2">
      <c r="A25" s="7" t="s">
        <v>5</v>
      </c>
      <c r="B25" s="75">
        <v>49.856910403742518</v>
      </c>
      <c r="C25" s="75">
        <v>56.0234417480616</v>
      </c>
      <c r="D25" s="75">
        <v>-2.8528175357822079</v>
      </c>
      <c r="E25" s="75">
        <v>12.868021394799996</v>
      </c>
      <c r="F25" s="75">
        <v>-4.873247258897436</v>
      </c>
      <c r="G25" s="75">
        <v>10.733566786045117</v>
      </c>
      <c r="H25" s="75">
        <v>-35.323476193822358</v>
      </c>
      <c r="I25" s="75">
        <v>-21.313992971891366</v>
      </c>
      <c r="J25" s="75">
        <v>16.558639493838882</v>
      </c>
      <c r="K25" s="75">
        <v>35.309805437778579</v>
      </c>
      <c r="L25" s="75">
        <v>24.157668999999999</v>
      </c>
    </row>
    <row r="26" spans="1:13" x14ac:dyDescent="0.2">
      <c r="A26" s="7" t="s">
        <v>36</v>
      </c>
      <c r="B26" s="75">
        <v>-182.38353503508591</v>
      </c>
      <c r="C26" s="75">
        <v>-209.16948947739405</v>
      </c>
      <c r="D26" s="75">
        <v>-140.01628465619058</v>
      </c>
      <c r="E26" s="75">
        <v>-174.12098127059994</v>
      </c>
      <c r="F26" s="75">
        <v>-236.0199899782674</v>
      </c>
      <c r="G26" s="75">
        <v>-173.01052443441409</v>
      </c>
      <c r="H26" s="75">
        <v>-94.455860975482665</v>
      </c>
      <c r="I26" s="75">
        <v>-78.427634344735679</v>
      </c>
      <c r="J26" s="75">
        <v>-40.86292602957343</v>
      </c>
      <c r="K26" s="75">
        <v>27.019635203008988</v>
      </c>
      <c r="L26" s="75">
        <v>-62.629943999999966</v>
      </c>
    </row>
    <row r="27" spans="1:13" x14ac:dyDescent="0.2">
      <c r="A27" s="7" t="s">
        <v>7</v>
      </c>
      <c r="B27" s="75">
        <v>-2.434872368554867</v>
      </c>
      <c r="C27" s="75">
        <v>-2.5256469640519583</v>
      </c>
      <c r="D27" s="75">
        <v>-3.3092683415073565</v>
      </c>
      <c r="E27" s="75">
        <v>-2.7311790961000004</v>
      </c>
      <c r="F27" s="75">
        <v>-3.4487485126109068</v>
      </c>
      <c r="G27" s="75">
        <v>-4.2464899198777974</v>
      </c>
      <c r="H27" s="75">
        <v>-3.6087510467181474</v>
      </c>
      <c r="I27" s="75">
        <v>-5.3743260262982382</v>
      </c>
      <c r="J27" s="75">
        <v>-4.8200780374407586</v>
      </c>
      <c r="K27" s="75">
        <v>-4.9834016638187224</v>
      </c>
      <c r="L27" s="75">
        <v>-7.3360319999999994</v>
      </c>
    </row>
    <row r="28" spans="1:13" x14ac:dyDescent="0.2">
      <c r="A28" s="7" t="s">
        <v>6</v>
      </c>
      <c r="B28" s="75">
        <v>-64.813983524865307</v>
      </c>
      <c r="C28" s="75">
        <v>-82.887141274796107</v>
      </c>
      <c r="D28" s="75">
        <v>-93.686527875087648</v>
      </c>
      <c r="E28" s="75">
        <v>-105.57325999999998</v>
      </c>
      <c r="F28" s="75">
        <v>-108.19916341561162</v>
      </c>
      <c r="G28" s="75">
        <v>-98.025767663250235</v>
      </c>
      <c r="H28" s="75">
        <v>-94.611714626351443</v>
      </c>
      <c r="I28" s="75">
        <v>-62.841797081086213</v>
      </c>
      <c r="J28" s="75">
        <v>-86.316525766635095</v>
      </c>
      <c r="K28" s="75">
        <v>-105.00155088345096</v>
      </c>
      <c r="L28" s="75">
        <v>-116.427121</v>
      </c>
    </row>
    <row r="29" spans="1:13" x14ac:dyDescent="0.2">
      <c r="A29" s="10" t="s">
        <v>2</v>
      </c>
      <c r="B29" s="75">
        <v>1126.650228821316</v>
      </c>
      <c r="C29" s="75">
        <v>1288.6539623401472</v>
      </c>
      <c r="D29" s="75">
        <v>249.90101920928726</v>
      </c>
      <c r="E29" s="75">
        <v>649.93595420520023</v>
      </c>
      <c r="F29" s="75">
        <v>1359.9969869691959</v>
      </c>
      <c r="G29" s="75">
        <v>606.17143538247751</v>
      </c>
      <c r="H29" s="75">
        <v>511.27619097461411</v>
      </c>
      <c r="I29" s="75">
        <v>785.82428855788476</v>
      </c>
      <c r="J29" s="75">
        <v>276.74747091251197</v>
      </c>
      <c r="K29" s="75">
        <v>411.70073385159731</v>
      </c>
      <c r="L29" s="75">
        <v>654.19032900000002</v>
      </c>
      <c r="M29" s="69"/>
    </row>
    <row r="30" spans="1:13" x14ac:dyDescent="0.2">
      <c r="A30" s="33" t="s">
        <v>35</v>
      </c>
    </row>
    <row r="31" spans="1:13" x14ac:dyDescent="0.2">
      <c r="A31" s="7" t="s">
        <v>50</v>
      </c>
    </row>
    <row r="32" spans="1:13" x14ac:dyDescent="0.2">
      <c r="A32" s="70" t="s">
        <v>52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8"/>
  <sheetViews>
    <sheetView zoomScale="115" zoomScaleNormal="115" workbookViewId="0">
      <selection activeCell="A21" sqref="A21:A23"/>
    </sheetView>
  </sheetViews>
  <sheetFormatPr baseColWidth="10" defaultRowHeight="11.25" x14ac:dyDescent="0.2"/>
  <cols>
    <col min="1" max="16384" width="11.42578125" style="7"/>
  </cols>
  <sheetData>
    <row r="1" spans="1:9" x14ac:dyDescent="0.2">
      <c r="A1" s="8" t="s">
        <v>37</v>
      </c>
    </row>
    <row r="2" spans="1:9" x14ac:dyDescent="0.2">
      <c r="A2" s="9" t="s">
        <v>29</v>
      </c>
    </row>
    <row r="4" spans="1:9" x14ac:dyDescent="0.2">
      <c r="A4" s="8" t="s">
        <v>40</v>
      </c>
      <c r="F4" s="8" t="s">
        <v>41</v>
      </c>
    </row>
    <row r="5" spans="1:9" x14ac:dyDescent="0.2">
      <c r="A5" s="61" t="s">
        <v>13</v>
      </c>
      <c r="B5" s="58"/>
      <c r="C5" s="56"/>
      <c r="F5" s="11" t="s">
        <v>13</v>
      </c>
      <c r="G5" s="15"/>
    </row>
    <row r="6" spans="1:9" x14ac:dyDescent="0.2">
      <c r="A6" s="60" t="s">
        <v>15</v>
      </c>
      <c r="B6" s="59">
        <v>0.11</v>
      </c>
      <c r="C6" s="56"/>
      <c r="F6" s="12" t="s">
        <v>18</v>
      </c>
      <c r="G6" s="17">
        <v>0.59</v>
      </c>
      <c r="H6" s="21"/>
      <c r="I6" s="40"/>
    </row>
    <row r="7" spans="1:9" x14ac:dyDescent="0.2">
      <c r="A7" s="13" t="s">
        <v>14</v>
      </c>
      <c r="B7" s="57">
        <v>0.11</v>
      </c>
      <c r="C7" s="56"/>
      <c r="F7" s="13" t="s">
        <v>25</v>
      </c>
      <c r="G7" s="17">
        <v>0.18</v>
      </c>
    </row>
    <row r="8" spans="1:9" x14ac:dyDescent="0.2">
      <c r="A8" s="13" t="s">
        <v>16</v>
      </c>
      <c r="B8" s="16">
        <v>0.1</v>
      </c>
      <c r="F8" s="13" t="s">
        <v>17</v>
      </c>
      <c r="G8" s="17">
        <v>0.04</v>
      </c>
    </row>
    <row r="9" spans="1:9" x14ac:dyDescent="0.2">
      <c r="A9" s="13" t="s">
        <v>17</v>
      </c>
      <c r="B9" s="16">
        <v>0.08</v>
      </c>
      <c r="F9" s="13" t="s">
        <v>16</v>
      </c>
      <c r="G9" s="17">
        <v>0.04</v>
      </c>
    </row>
    <row r="10" spans="1:9" x14ac:dyDescent="0.2">
      <c r="A10" s="13" t="s">
        <v>18</v>
      </c>
      <c r="B10" s="16">
        <v>0.06</v>
      </c>
      <c r="F10" s="13" t="s">
        <v>15</v>
      </c>
      <c r="G10" s="17">
        <v>0.03</v>
      </c>
      <c r="I10" s="21"/>
    </row>
    <row r="11" spans="1:9" x14ac:dyDescent="0.2">
      <c r="A11" s="13" t="s">
        <v>21</v>
      </c>
      <c r="B11" s="16">
        <v>0.06</v>
      </c>
      <c r="D11" s="21"/>
      <c r="F11" s="14" t="s">
        <v>24</v>
      </c>
      <c r="G11" s="18">
        <v>0.12</v>
      </c>
    </row>
    <row r="12" spans="1:9" x14ac:dyDescent="0.2">
      <c r="A12" s="13" t="s">
        <v>19</v>
      </c>
      <c r="B12" s="16">
        <v>0.05</v>
      </c>
      <c r="G12" s="21"/>
      <c r="I12" s="21"/>
    </row>
    <row r="13" spans="1:9" x14ac:dyDescent="0.2">
      <c r="A13" s="13" t="s">
        <v>23</v>
      </c>
      <c r="B13" s="16">
        <v>0.05</v>
      </c>
      <c r="G13" s="21"/>
    </row>
    <row r="14" spans="1:9" x14ac:dyDescent="0.2">
      <c r="A14" s="13" t="s">
        <v>20</v>
      </c>
      <c r="B14" s="16">
        <v>0.04</v>
      </c>
    </row>
    <row r="15" spans="1:9" x14ac:dyDescent="0.2">
      <c r="A15" s="13" t="s">
        <v>39</v>
      </c>
      <c r="B15" s="16">
        <v>0.03</v>
      </c>
      <c r="D15" s="21"/>
      <c r="F15" s="21"/>
      <c r="G15" s="21"/>
    </row>
    <row r="16" spans="1:9" x14ac:dyDescent="0.2">
      <c r="A16" s="13" t="s">
        <v>22</v>
      </c>
      <c r="B16" s="16">
        <v>0.03</v>
      </c>
      <c r="D16" s="21"/>
    </row>
    <row r="17" spans="1:10" x14ac:dyDescent="0.2">
      <c r="A17" s="14" t="s">
        <v>24</v>
      </c>
      <c r="B17" s="19">
        <v>0.28000000000000003</v>
      </c>
      <c r="F17" s="21"/>
    </row>
    <row r="18" spans="1:10" x14ac:dyDescent="0.2">
      <c r="A18" s="9" t="s">
        <v>53</v>
      </c>
      <c r="B18" s="20"/>
    </row>
    <row r="19" spans="1:10" x14ac:dyDescent="0.2">
      <c r="C19" s="21"/>
    </row>
    <row r="27" spans="1:10" x14ac:dyDescent="0.2">
      <c r="J27" s="55"/>
    </row>
    <row r="68" spans="1:1" x14ac:dyDescent="0.2">
      <c r="A68" s="9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3"/>
  <sheetViews>
    <sheetView zoomScale="115" zoomScaleNormal="115" workbookViewId="0">
      <selection activeCell="E25" sqref="E25"/>
    </sheetView>
  </sheetViews>
  <sheetFormatPr baseColWidth="10" defaultRowHeight="11.25" x14ac:dyDescent="0.2"/>
  <cols>
    <col min="1" max="1" width="42.85546875" style="7" customWidth="1"/>
    <col min="2" max="10" width="5" style="7" bestFit="1" customWidth="1"/>
    <col min="11" max="12" width="5.42578125" style="7" bestFit="1" customWidth="1"/>
    <col min="13" max="16384" width="11.42578125" style="7"/>
  </cols>
  <sheetData>
    <row r="1" spans="1:16" x14ac:dyDescent="0.2">
      <c r="A1" s="8" t="s">
        <v>30</v>
      </c>
    </row>
    <row r="2" spans="1:16" x14ac:dyDescent="0.2">
      <c r="A2" s="9" t="s">
        <v>31</v>
      </c>
    </row>
    <row r="4" spans="1:16" x14ac:dyDescent="0.2">
      <c r="A4" s="22"/>
      <c r="B4" s="23">
        <v>2011</v>
      </c>
      <c r="C4" s="23">
        <v>2012</v>
      </c>
      <c r="D4" s="23">
        <v>2013</v>
      </c>
      <c r="E4" s="23">
        <v>2014</v>
      </c>
      <c r="F4" s="23">
        <v>2015</v>
      </c>
      <c r="G4" s="23">
        <v>2016</v>
      </c>
      <c r="H4" s="23">
        <v>2017</v>
      </c>
      <c r="I4" s="23">
        <v>2018</v>
      </c>
      <c r="J4" s="23">
        <v>2019</v>
      </c>
      <c r="K4" s="23">
        <v>2020</v>
      </c>
      <c r="L4" s="23">
        <v>2021</v>
      </c>
    </row>
    <row r="5" spans="1:16" x14ac:dyDescent="0.2">
      <c r="A5" s="24" t="s">
        <v>26</v>
      </c>
      <c r="B5" s="41">
        <v>1621</v>
      </c>
      <c r="C5" s="41">
        <v>2066</v>
      </c>
      <c r="D5" s="41">
        <v>1932</v>
      </c>
      <c r="E5" s="41">
        <v>2134</v>
      </c>
      <c r="F5" s="41">
        <v>2280</v>
      </c>
      <c r="G5" s="41">
        <v>2275</v>
      </c>
      <c r="H5" s="41">
        <v>2769</v>
      </c>
      <c r="I5" s="41">
        <v>2985</v>
      </c>
      <c r="J5" s="41">
        <v>2836</v>
      </c>
      <c r="K5" s="41">
        <v>1719</v>
      </c>
      <c r="L5" s="41">
        <v>1889</v>
      </c>
      <c r="N5" s="51"/>
      <c r="O5" s="51"/>
      <c r="P5" s="51"/>
    </row>
    <row r="6" spans="1:16" x14ac:dyDescent="0.2">
      <c r="A6" s="27" t="s">
        <v>27</v>
      </c>
      <c r="B6" s="42">
        <v>491.94760914760917</v>
      </c>
      <c r="C6" s="42">
        <v>974.19025729685757</v>
      </c>
      <c r="D6" s="42">
        <v>326.15188802738902</v>
      </c>
      <c r="E6" s="42">
        <v>738.48799919927944</v>
      </c>
      <c r="F6" s="42">
        <v>672.03088000000014</v>
      </c>
      <c r="G6" s="42">
        <v>277.17053135280634</v>
      </c>
      <c r="H6" s="42">
        <v>517.7596530994382</v>
      </c>
      <c r="I6" s="42">
        <v>276.89142857142855</v>
      </c>
      <c r="J6" s="42">
        <v>285.43664602191518</v>
      </c>
      <c r="K6" s="42">
        <v>122.58168720379147</v>
      </c>
      <c r="L6" s="42">
        <v>113.3</v>
      </c>
      <c r="M6" s="51"/>
      <c r="N6" s="51"/>
    </row>
    <row r="7" spans="1:16" x14ac:dyDescent="0.2">
      <c r="A7" s="7" t="s">
        <v>49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6" x14ac:dyDescent="0.2">
      <c r="A8" s="26" t="s">
        <v>54</v>
      </c>
      <c r="B8" s="25"/>
      <c r="C8" s="25"/>
      <c r="D8" s="25"/>
      <c r="E8" s="25"/>
      <c r="F8" s="25"/>
      <c r="G8" s="25"/>
      <c r="H8" s="25"/>
      <c r="I8" s="25"/>
      <c r="J8" s="52"/>
      <c r="K8" s="52"/>
      <c r="L8" s="52"/>
    </row>
    <row r="9" spans="1:16" x14ac:dyDescent="0.2">
      <c r="A9" s="26"/>
      <c r="B9" s="25"/>
      <c r="C9" s="25"/>
      <c r="D9" s="25"/>
      <c r="E9" s="25"/>
      <c r="F9" s="25"/>
      <c r="G9" s="25"/>
      <c r="H9" s="25"/>
      <c r="I9" s="25"/>
      <c r="J9" s="25"/>
      <c r="K9" s="25"/>
    </row>
    <row r="13" spans="1:16" x14ac:dyDescent="0.2">
      <c r="A13" s="26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tableau 1</vt:lpstr>
      <vt:lpstr>graphique 1</vt:lpstr>
      <vt:lpstr>graphique 2</vt:lpstr>
      <vt:lpstr>graphique 3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BAUCHAT Barbara</cp:lastModifiedBy>
  <cp:lastPrinted>2022-08-03T13:33:01Z</cp:lastPrinted>
  <dcterms:created xsi:type="dcterms:W3CDTF">2019-01-14T14:11:25Z</dcterms:created>
  <dcterms:modified xsi:type="dcterms:W3CDTF">2024-03-01T16:33:38Z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2024-03-01T16:33:38Z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35ceabcf-cef8-47e0-be85-09eb60aa46d9</vt:lpwstr>
  </property>
  <property fmtid="{D5CDD505-2E9C-101B-9397-08002B2CF9AE}" pid="8" name="MSIP_Label_37f782e2-1048-4ae6-8561-ea50d7047004_ContentBits">
    <vt:lpwstr>2</vt:lpwstr>
  </property>
</Properties>
</file>