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I. Economie du champ culturel\"/>
    </mc:Choice>
  </mc:AlternateContent>
  <bookViews>
    <workbookView xWindow="0" yWindow="0" windowWidth="20490" windowHeight="7620"/>
  </bookViews>
  <sheets>
    <sheet name="Sommaire" sheetId="3" r:id="rId1"/>
    <sheet name="Tableau1" sheetId="10" r:id="rId2"/>
    <sheet name="Graphique 1" sheetId="2" r:id="rId3"/>
    <sheet name="Graphique 2" sheetId="1" r:id="rId4"/>
    <sheet name="Graphique 3" sheetId="4" r:id="rId5"/>
    <sheet name="Graphique 4" sheetId="8" r:id="rId6"/>
    <sheet name="Graphique 5" sheetId="9" r:id="rId7"/>
  </sheets>
  <externalReferences>
    <externalReference r:id="rId8"/>
    <externalReference r:id="rId9"/>
  </externalReferences>
  <definedNames>
    <definedName name="ratio_ensemble_vf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7" i="2"/>
  <c r="A6" i="2"/>
  <c r="A5" i="2"/>
  <c r="A7" i="1" l="1"/>
  <c r="A6" i="1"/>
  <c r="A8" i="1"/>
  <c r="A9" i="1"/>
  <c r="A11" i="1"/>
  <c r="A10" i="1"/>
  <c r="A12" i="1"/>
  <c r="A13" i="1"/>
  <c r="A14" i="1"/>
</calcChain>
</file>

<file path=xl/sharedStrings.xml><?xml version="1.0" encoding="utf-8"?>
<sst xmlns="http://schemas.openxmlformats.org/spreadsheetml/2006/main" count="139" uniqueCount="120">
  <si>
    <t>valeur ajoutée</t>
  </si>
  <si>
    <t>effectifs</t>
  </si>
  <si>
    <t>tranche d'effectifs</t>
  </si>
  <si>
    <t>CA culture</t>
  </si>
  <si>
    <t>CA marchand</t>
  </si>
  <si>
    <t>Champ : France, ensemble des entreprises principalement marchandes hors micro-entrepreneurs, hors agriculture et hors services financiers et d’assurance.</t>
  </si>
  <si>
    <t>Entreprises culturelles</t>
  </si>
  <si>
    <t>Domaine Culturel</t>
  </si>
  <si>
    <t>Nombre d’entreprises marchandes</t>
  </si>
  <si>
    <t>taux de valeur ajoutée</t>
  </si>
  <si>
    <t>Patrimoine</t>
  </si>
  <si>
    <t>Livre presse</t>
  </si>
  <si>
    <t>Arts visuels</t>
  </si>
  <si>
    <t>Activités d’architecture</t>
  </si>
  <si>
    <t xml:space="preserve">Spectacle vivant </t>
  </si>
  <si>
    <t>Audiovisuel, multimédia</t>
  </si>
  <si>
    <t xml:space="preserve">Activités des agences de publicité </t>
  </si>
  <si>
    <t>Enseignement culturel</t>
  </si>
  <si>
    <t>total secteurs culturels marchands</t>
  </si>
  <si>
    <t xml:space="preserve">Tous secteurs marchands (hors agriculture, services financiers et d’assurance) </t>
  </si>
  <si>
    <t xml:space="preserve">Part des secteurs culturels marchands dans l’ensemble des secteurs marchands (%) </t>
  </si>
  <si>
    <t>s.o.</t>
  </si>
  <si>
    <t>Italie</t>
  </si>
  <si>
    <t>France</t>
  </si>
  <si>
    <t>Allemagne</t>
  </si>
  <si>
    <t>Note de lecture : Les industries culturelles représentent 3,6 % de la valeur ajoutée des secteurs marchands au Royaume-Uni, et 2,9 % en France.</t>
  </si>
  <si>
    <t>Champ : ensemble des entreprises marchandes, hors services financiers et d'assurance</t>
  </si>
  <si>
    <t>Champ : France, ensemble des entreprises marchandes hors micro-entrepreneurs, hors agriculture et services financiers et d’assurance.</t>
  </si>
  <si>
    <t>Champ : France, ensemble des entreprises principalement marchandes hors micro-entrepreneurs, hors agriculture et services financiers et d’assurance.</t>
  </si>
  <si>
    <t>en %</t>
  </si>
  <si>
    <t xml:space="preserve">Libellé du secteur d’activité </t>
  </si>
  <si>
    <t>Code NAF 2008</t>
  </si>
  <si>
    <t>Effectif salarié ETP</t>
  </si>
  <si>
    <t>Chiffre d'affaires</t>
  </si>
  <si>
    <t>subvention d'exploitation</t>
  </si>
  <si>
    <t>masse salariale</t>
  </si>
  <si>
    <t>valeur ajoutée (marchande)</t>
  </si>
  <si>
    <t>taux de marge</t>
  </si>
  <si>
    <t>part du chiffre d'affaire à l'export</t>
  </si>
  <si>
    <t>Métiers d'art</t>
  </si>
  <si>
    <t>Espagne</t>
  </si>
  <si>
    <t>Part culture en 2019</t>
  </si>
  <si>
    <t>Royaume-Uni (2018)</t>
  </si>
  <si>
    <t>Union européenne (27 pays)</t>
  </si>
  <si>
    <t>Source : Eurostat / DEPS, ministère de la Culture 2022</t>
  </si>
  <si>
    <t>Graphique 5 - Part des pays dans la valeur ajoutée européenne des domaines en 2019</t>
  </si>
  <si>
    <t>Graphique 4 - Part de la valeur ajoutée des industries culturelles dans le secteur marchand en Europe en 2019</t>
  </si>
  <si>
    <t>Note de lecture : L'Allemagne représente 27 % de la valeur ajouté des agences de publicité européennes, qui se monte à 30 milliards d'euros. La part de la France dans cette valeur ajoutée est de 15 %.</t>
  </si>
  <si>
    <t>Nota : à compter de cette édition l'europe est sur le champ de 27 pays ; du fait de la non disponibilté de certaines données européennes certaines données ont été estimées.</t>
  </si>
  <si>
    <t>Agences de publicité 
30 Mds €</t>
  </si>
  <si>
    <t>Livre et presse
62 Mds €</t>
  </si>
  <si>
    <t>Industries culturelles
113 Mds €</t>
  </si>
  <si>
    <t>Audiovisuel et multimedia
51 Mds €</t>
  </si>
  <si>
    <t>Tous secteurs marchands
6 852 Mds €</t>
  </si>
  <si>
    <t>Tableau 1 – Caractéristiques économiques des secteurs culturels marchands en 2019</t>
  </si>
  <si>
    <t>Part entreprises culturelles</t>
  </si>
  <si>
    <t>Part entreprises marchandes</t>
  </si>
  <si>
    <t>Graphique 1 – Répartition du nombre d’entreprises et du chiffre d’affaires par taille d’entreprises en 2019</t>
  </si>
  <si>
    <t>390 (milliers)</t>
  </si>
  <si>
    <t>Graphique 2 – Répartition de la valeur ajoutée et des effectifs des secteurs culturels marchands en 2019</t>
  </si>
  <si>
    <r>
      <t xml:space="preserve">Graphique 3 - </t>
    </r>
    <r>
      <rPr>
        <sz val="8"/>
        <rFont val="Arial"/>
        <family val="2"/>
      </rPr>
      <t>Taux de marge des entreprises culturelles marchandes en 2019</t>
    </r>
  </si>
  <si>
    <t>Livre/Presse (28 157 entreprises)</t>
  </si>
  <si>
    <t>Publicité (12 978 entreprises)</t>
  </si>
  <si>
    <t>Métiers d'art (2 359 entreprises)</t>
  </si>
  <si>
    <t>Spectacle vivant (11 574 entreprises)</t>
  </si>
  <si>
    <t>Patrimoine (483 entreprises)</t>
  </si>
  <si>
    <t>Architecture (24 389 entreprises)</t>
  </si>
  <si>
    <t>total secteurs culturels marchand (147 605 entreprises)</t>
  </si>
  <si>
    <t xml:space="preserve">Tous secteurs marchands (2 306 640 entrepriseshors agriculture, services financiers et d’assurance) </t>
  </si>
  <si>
    <t>Audiovisuel/Multimédia (19 883 entreprises)</t>
  </si>
  <si>
    <t>Enseignement artistique amateur (2 335 entreprises)</t>
  </si>
  <si>
    <t>Arts visuels (45 447 entreprises)</t>
  </si>
  <si>
    <t>Graphique 4 : Part de la valeur ajoutée des industries culturelles dans le secteur marchand en Europe en 2019</t>
  </si>
  <si>
    <t>Graphique 3 - Taux de marge des entreprises culturelles marchandes en 2019</t>
  </si>
  <si>
    <t>Graphique 5 : Part des pays dans la valeur ajoutée européenne des domaines en 2019</t>
  </si>
  <si>
    <t>Source : Insee, Esane 2019/DEPS, ministère de la Culture, 2022</t>
  </si>
  <si>
    <t>Source : Insee, Esane 2019/ DEPS , ministère de la Culture, 2022</t>
  </si>
  <si>
    <t>39 (milliards €)</t>
  </si>
  <si>
    <t>Source : Insee, Esane 2019 / DEPS, ministère de la Culture 2022</t>
  </si>
  <si>
    <t>9101Z</t>
  </si>
  <si>
    <t>9102Z</t>
  </si>
  <si>
    <t>9103Z</t>
  </si>
  <si>
    <t>1811Z</t>
  </si>
  <si>
    <t>1812Z</t>
  </si>
  <si>
    <t>1813Z</t>
  </si>
  <si>
    <t>5811Z</t>
  </si>
  <si>
    <t>5813Z</t>
  </si>
  <si>
    <t>5814Z</t>
  </si>
  <si>
    <t>6391Z</t>
  </si>
  <si>
    <t>4761Z</t>
  </si>
  <si>
    <t>4762Z</t>
  </si>
  <si>
    <t>7430Z</t>
  </si>
  <si>
    <t>1814Z</t>
  </si>
  <si>
    <t>3212Z</t>
  </si>
  <si>
    <t>3220Z</t>
  </si>
  <si>
    <t>9003A</t>
  </si>
  <si>
    <t>9003B</t>
  </si>
  <si>
    <t>7420Z</t>
  </si>
  <si>
    <t>7410Z</t>
  </si>
  <si>
    <t>7111Z</t>
  </si>
  <si>
    <t>9001Z</t>
  </si>
  <si>
    <t>9002Z</t>
  </si>
  <si>
    <t>9004Z</t>
  </si>
  <si>
    <t>5911A</t>
  </si>
  <si>
    <t>5911B</t>
  </si>
  <si>
    <t>5911C</t>
  </si>
  <si>
    <t>5912Z</t>
  </si>
  <si>
    <t>5913A</t>
  </si>
  <si>
    <t>5913B</t>
  </si>
  <si>
    <t>5914Z</t>
  </si>
  <si>
    <t>5821Z</t>
  </si>
  <si>
    <t>1820Z</t>
  </si>
  <si>
    <t>5920Z</t>
  </si>
  <si>
    <t>6010Z</t>
  </si>
  <si>
    <t>6020A</t>
  </si>
  <si>
    <t>6020B</t>
  </si>
  <si>
    <t>4763Z</t>
  </si>
  <si>
    <t>7722Z</t>
  </si>
  <si>
    <t>7311Z</t>
  </si>
  <si>
    <t>8552Z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</si>
</sst>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7" fillId="0" borderId="0" applyNumberFormat="0" applyFill="0" applyBorder="0" applyAlignment="0" applyProtection="0"/>
    <xf numFmtId="0" fontId="2" fillId="0" borderId="0"/>
    <xf numFmtId="0" fontId="8" fillId="0" borderId="0"/>
  </cellStyleXfs>
  <cellXfs count="68">
    <xf numFmtId="0" fontId="0" fillId="0" borderId="0" xfId="0"/>
    <xf numFmtId="49" fontId="4" fillId="2" borderId="0" xfId="2" applyNumberFormat="1" applyFont="1" applyFill="1" applyAlignment="1">
      <alignment horizontal="left"/>
    </xf>
    <xf numFmtId="49" fontId="5" fillId="2" borderId="0" xfId="2" applyNumberFormat="1" applyFont="1" applyFill="1" applyAlignment="1"/>
    <xf numFmtId="49" fontId="5" fillId="2" borderId="0" xfId="0" applyNumberFormat="1" applyFont="1" applyFill="1" applyAlignment="1"/>
    <xf numFmtId="49" fontId="4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5" fillId="2" borderId="0" xfId="5" applyNumberFormat="1" applyFont="1" applyFill="1" applyAlignment="1">
      <alignment horizontal="left"/>
    </xf>
    <xf numFmtId="0" fontId="6" fillId="2" borderId="0" xfId="0" applyFont="1" applyFill="1"/>
    <xf numFmtId="0" fontId="4" fillId="0" borderId="0" xfId="4" applyFont="1"/>
    <xf numFmtId="49" fontId="5" fillId="2" borderId="0" xfId="8" applyNumberFormat="1" applyFont="1" applyFill="1" applyAlignment="1"/>
    <xf numFmtId="49" fontId="4" fillId="2" borderId="0" xfId="8" applyNumberFormat="1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Font="1"/>
    <xf numFmtId="1" fontId="10" fillId="0" borderId="0" xfId="1" applyNumberFormat="1" applyFont="1"/>
    <xf numFmtId="3" fontId="10" fillId="0" borderId="0" xfId="0" applyNumberFormat="1" applyFont="1"/>
    <xf numFmtId="1" fontId="10" fillId="0" borderId="0" xfId="0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3" fontId="13" fillId="0" borderId="0" xfId="0" applyNumberFormat="1" applyFont="1"/>
    <xf numFmtId="1" fontId="13" fillId="0" borderId="0" xfId="1" applyNumberFormat="1" applyFont="1"/>
    <xf numFmtId="1" fontId="13" fillId="0" borderId="0" xfId="0" applyNumberFormat="1" applyFont="1"/>
    <xf numFmtId="3" fontId="11" fillId="0" borderId="0" xfId="0" applyNumberFormat="1" applyFont="1"/>
    <xf numFmtId="1" fontId="11" fillId="0" borderId="0" xfId="1" applyNumberFormat="1" applyFont="1"/>
    <xf numFmtId="1" fontId="11" fillId="0" borderId="0" xfId="0" applyNumberFormat="1" applyFont="1"/>
    <xf numFmtId="3" fontId="14" fillId="0" borderId="0" xfId="0" applyNumberFormat="1" applyFont="1"/>
    <xf numFmtId="0" fontId="11" fillId="0" borderId="0" xfId="0" applyFont="1" applyFill="1"/>
    <xf numFmtId="0" fontId="13" fillId="0" borderId="0" xfId="0" applyFont="1" applyFill="1"/>
    <xf numFmtId="165" fontId="15" fillId="0" borderId="0" xfId="1" applyNumberFormat="1" applyFont="1"/>
    <xf numFmtId="165" fontId="11" fillId="0" borderId="0" xfId="1" applyNumberFormat="1" applyFont="1"/>
    <xf numFmtId="0" fontId="15" fillId="0" borderId="0" xfId="0" applyFont="1" applyAlignment="1">
      <alignment horizontal="center"/>
    </xf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0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3" fontId="11" fillId="0" borderId="6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1" fontId="11" fillId="0" borderId="0" xfId="0" applyNumberFormat="1" applyFont="1" applyBorder="1"/>
    <xf numFmtId="1" fontId="11" fillId="0" borderId="5" xfId="0" applyNumberFormat="1" applyFont="1" applyBorder="1"/>
    <xf numFmtId="1" fontId="11" fillId="0" borderId="7" xfId="0" applyNumberFormat="1" applyFont="1" applyBorder="1"/>
    <xf numFmtId="1" fontId="11" fillId="0" borderId="8" xfId="0" applyNumberFormat="1" applyFont="1" applyBorder="1"/>
    <xf numFmtId="9" fontId="11" fillId="0" borderId="0" xfId="0" applyNumberFormat="1" applyFont="1"/>
    <xf numFmtId="9" fontId="11" fillId="0" borderId="0" xfId="1" applyFont="1"/>
    <xf numFmtId="0" fontId="11" fillId="0" borderId="0" xfId="0" applyFont="1" applyAlignment="1">
      <alignment horizontal="right"/>
    </xf>
    <xf numFmtId="0" fontId="5" fillId="0" borderId="0" xfId="2" applyFont="1"/>
    <xf numFmtId="0" fontId="5" fillId="0" borderId="0" xfId="7" applyFont="1"/>
    <xf numFmtId="164" fontId="5" fillId="0" borderId="9" xfId="7" applyNumberFormat="1" applyFont="1" applyFill="1" applyBorder="1" applyAlignment="1"/>
    <xf numFmtId="0" fontId="5" fillId="0" borderId="9" xfId="7" applyNumberFormat="1" applyFont="1" applyFill="1" applyBorder="1" applyAlignment="1"/>
    <xf numFmtId="0" fontId="4" fillId="0" borderId="9" xfId="7" applyNumberFormat="1" applyFont="1" applyFill="1" applyBorder="1" applyAlignment="1"/>
    <xf numFmtId="0" fontId="5" fillId="0" borderId="0" xfId="8" applyFont="1"/>
    <xf numFmtId="0" fontId="5" fillId="0" borderId="0" xfId="8" applyFont="1" applyAlignment="1">
      <alignment vertical="center" wrapText="1"/>
    </xf>
    <xf numFmtId="0" fontId="5" fillId="3" borderId="0" xfId="8" applyFont="1" applyFill="1"/>
    <xf numFmtId="0" fontId="5" fillId="3" borderId="0" xfId="8" applyFont="1" applyFill="1" applyAlignment="1">
      <alignment horizontal="center"/>
    </xf>
    <xf numFmtId="0" fontId="5" fillId="0" borderId="10" xfId="8" applyFont="1" applyBorder="1" applyAlignment="1">
      <alignment horizontal="center" vertical="center"/>
    </xf>
    <xf numFmtId="0" fontId="5" fillId="0" borderId="10" xfId="8" applyFont="1" applyBorder="1" applyAlignment="1">
      <alignment wrapText="1"/>
    </xf>
    <xf numFmtId="0" fontId="5" fillId="0" borderId="10" xfId="8" applyFont="1" applyBorder="1"/>
    <xf numFmtId="9" fontId="5" fillId="0" borderId="10" xfId="8" applyNumberFormat="1" applyFont="1" applyBorder="1"/>
    <xf numFmtId="0" fontId="16" fillId="0" borderId="0" xfId="0" applyFont="1"/>
    <xf numFmtId="0" fontId="17" fillId="2" borderId="0" xfId="6" applyFont="1" applyFill="1"/>
    <xf numFmtId="0" fontId="18" fillId="0" borderId="0" xfId="6" applyFont="1"/>
  </cellXfs>
  <cellStyles count="9">
    <cellStyle name="Lien hypertexte" xfId="6" builtinId="8"/>
    <cellStyle name="Normal" xfId="0" builtinId="0"/>
    <cellStyle name="Normal 2" xfId="2"/>
    <cellStyle name="Normal 3" xfId="4"/>
    <cellStyle name="Normal 3 2" xfId="7"/>
    <cellStyle name="Normal 4" xfId="5"/>
    <cellStyle name="Normal 5" xfId="8"/>
    <cellStyle name="Pourcentage" xfId="1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-CHIFFRES%20CLES/CHIFFRES%20CLES%202021/FICHES%20DEPOSEES/DONNEES/I.%20Economie%20du%20champ%20culturel/Entreprises_Culturelles_Graph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-CHIFFRES%20CLES/CHIFFRES%20CLES%202021/FICHES%20DEPOSEES/DONNEES/I.%20Economie%20du%20champ%20culturel/Entreprises_Culturelles_graph2_18_def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_taille_March_vf_18"/>
      <sheetName val="CA_taille_vf_18(cult)"/>
      <sheetName val="graph1"/>
    </sheetNames>
    <sheetDataSet>
      <sheetData sheetId="0">
        <row r="2">
          <cell r="A2" t="str">
            <v>1 à 9 salariés</v>
          </cell>
        </row>
        <row r="3">
          <cell r="A3" t="str">
            <v>10 à 249 salariés</v>
          </cell>
        </row>
        <row r="4">
          <cell r="A4" t="str">
            <v>250 salariés ou plus</v>
          </cell>
        </row>
        <row r="5">
          <cell r="A5" t="str">
            <v>Sans salarié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2_18_def"/>
      <sheetName val="Graph2"/>
    </sheetNames>
    <sheetDataSet>
      <sheetData sheetId="0">
        <row r="2">
          <cell r="A2" t="str">
            <v>Enseignement artistique amateur</v>
          </cell>
        </row>
        <row r="3">
          <cell r="A3" t="str">
            <v>Patrimoine</v>
          </cell>
        </row>
        <row r="4">
          <cell r="A4" t="str">
            <v>Métiers d'art</v>
          </cell>
        </row>
        <row r="5">
          <cell r="A5" t="str">
            <v>Arts visuels</v>
          </cell>
        </row>
        <row r="6">
          <cell r="A6" t="str">
            <v>Spectacle vivant</v>
          </cell>
        </row>
        <row r="7">
          <cell r="A7" t="str">
            <v>Architecture</v>
          </cell>
        </row>
        <row r="8">
          <cell r="A8" t="str">
            <v>Publicité</v>
          </cell>
        </row>
        <row r="9">
          <cell r="A9" t="str">
            <v>Audiovisuel/Multimédia</v>
          </cell>
        </row>
        <row r="10">
          <cell r="A10" t="str">
            <v>Livre/Presse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/>
  </sheetViews>
  <sheetFormatPr baseColWidth="10" defaultRowHeight="15" x14ac:dyDescent="0.25"/>
  <sheetData>
    <row r="1" spans="1:6" x14ac:dyDescent="0.25">
      <c r="A1" s="20" t="s">
        <v>6</v>
      </c>
      <c r="B1" s="65"/>
      <c r="C1" s="65"/>
    </row>
    <row r="2" spans="1:6" x14ac:dyDescent="0.25">
      <c r="A2" s="17"/>
      <c r="B2" s="17"/>
      <c r="C2" s="17"/>
      <c r="D2" s="18"/>
      <c r="E2" s="18"/>
      <c r="F2" s="18"/>
    </row>
    <row r="3" spans="1:6" x14ac:dyDescent="0.25">
      <c r="A3" s="17"/>
      <c r="B3" s="66" t="s">
        <v>54</v>
      </c>
      <c r="C3" s="17"/>
      <c r="D3" s="18"/>
      <c r="E3" s="18"/>
      <c r="F3" s="18"/>
    </row>
    <row r="4" spans="1:6" x14ac:dyDescent="0.25">
      <c r="A4" s="17"/>
      <c r="B4" s="67" t="s">
        <v>57</v>
      </c>
      <c r="C4" s="17"/>
      <c r="D4" s="18"/>
      <c r="E4" s="18"/>
      <c r="F4" s="18"/>
    </row>
    <row r="5" spans="1:6" x14ac:dyDescent="0.25">
      <c r="A5" s="17"/>
      <c r="B5" s="67" t="s">
        <v>59</v>
      </c>
      <c r="C5" s="17"/>
      <c r="D5" s="18"/>
      <c r="E5" s="18"/>
      <c r="F5" s="18"/>
    </row>
    <row r="6" spans="1:6" x14ac:dyDescent="0.25">
      <c r="A6" s="17"/>
      <c r="B6" s="67" t="s">
        <v>73</v>
      </c>
      <c r="C6" s="17"/>
      <c r="D6" s="18"/>
      <c r="E6" s="18"/>
      <c r="F6" s="18"/>
    </row>
    <row r="7" spans="1:6" x14ac:dyDescent="0.25">
      <c r="A7" s="17"/>
      <c r="B7" s="67" t="s">
        <v>46</v>
      </c>
      <c r="C7" s="17"/>
      <c r="D7" s="18"/>
      <c r="E7" s="18"/>
      <c r="F7" s="18"/>
    </row>
    <row r="8" spans="1:6" x14ac:dyDescent="0.25">
      <c r="A8" s="17"/>
      <c r="B8" s="67" t="s">
        <v>45</v>
      </c>
      <c r="C8" s="17"/>
      <c r="D8" s="18"/>
      <c r="E8" s="18"/>
      <c r="F8" s="18"/>
    </row>
    <row r="9" spans="1:6" x14ac:dyDescent="0.25">
      <c r="A9" s="17"/>
      <c r="B9" s="17"/>
      <c r="C9" s="17"/>
      <c r="D9" s="18"/>
      <c r="E9" s="18"/>
      <c r="F9" s="18"/>
    </row>
    <row r="10" spans="1:6" x14ac:dyDescent="0.25">
      <c r="A10" s="18"/>
      <c r="B10" s="18"/>
      <c r="C10" s="18"/>
      <c r="D10" s="18"/>
      <c r="E10" s="18"/>
      <c r="F10" s="18"/>
    </row>
  </sheetData>
  <hyperlinks>
    <hyperlink ref="B3" location="Tableau1!A1" display="Tableau 1 – Caractéristiques économiques des secteurs culturels marchands en 2019"/>
    <hyperlink ref="B4" location="'Graphique 1'!A1" display="Graphique 1 – Répartition du nombre d’entreprises et du chiffre d’affaires par taille d’entreprises en 2019"/>
    <hyperlink ref="B5" location="'Graphique 2'!A1" display="Graphique 2 – Répartition de la valeur ajoutée et des effectifs des secteurs culturels marchands en 2019"/>
    <hyperlink ref="B6" location="'Graphique 3'!A1" display="Graphique 3 - Taux de marge des entreprises culturelles marchandes en 2019"/>
    <hyperlink ref="B7" location="'Graphique 4'!A1" display="Graphique 4 - Part de la valeur ajoutée des industries culturelles dans le secteur marchand en Europe en 2019"/>
    <hyperlink ref="B8" location="'Graphique 5'!A1" display="Graphique 5 - Part des pays dans la valeur ajoutée européenne des domaines en 2019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Q55"/>
  <sheetViews>
    <sheetView workbookViewId="0"/>
  </sheetViews>
  <sheetFormatPr baseColWidth="10" defaultRowHeight="15" x14ac:dyDescent="0.25"/>
  <cols>
    <col min="2" max="2" width="26.140625" bestFit="1" customWidth="1"/>
    <col min="4" max="4" width="12.7109375" style="11" customWidth="1"/>
    <col min="5" max="6" width="12.7109375" customWidth="1"/>
    <col min="7" max="7" width="13.140625" customWidth="1"/>
    <col min="8" max="9" width="12.7109375" customWidth="1"/>
    <col min="10" max="11" width="12.7109375" style="11" customWidth="1"/>
  </cols>
  <sheetData>
    <row r="1" spans="1:16371" x14ac:dyDescent="0.25">
      <c r="A1" s="7" t="s">
        <v>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</row>
    <row r="2" spans="1:16371" x14ac:dyDescent="0.25">
      <c r="J2" s="12"/>
      <c r="L2" s="13"/>
    </row>
    <row r="3" spans="1:16371" ht="34.5" x14ac:dyDescent="0.25">
      <c r="A3" s="19" t="s">
        <v>7</v>
      </c>
      <c r="B3" s="19" t="s">
        <v>30</v>
      </c>
      <c r="C3" s="17" t="s">
        <v>31</v>
      </c>
      <c r="D3" s="19" t="s">
        <v>8</v>
      </c>
      <c r="E3" s="19" t="s">
        <v>32</v>
      </c>
      <c r="F3" s="19" t="s">
        <v>33</v>
      </c>
      <c r="G3" s="19" t="s">
        <v>34</v>
      </c>
      <c r="H3" s="19" t="s">
        <v>35</v>
      </c>
      <c r="I3" s="19" t="s">
        <v>36</v>
      </c>
      <c r="J3" s="19" t="s">
        <v>37</v>
      </c>
      <c r="K3" s="19" t="s">
        <v>9</v>
      </c>
      <c r="L3" s="19" t="s">
        <v>38</v>
      </c>
    </row>
    <row r="4" spans="1:16371" x14ac:dyDescent="0.25">
      <c r="A4" s="20" t="s">
        <v>10</v>
      </c>
      <c r="B4" s="20"/>
      <c r="C4" s="20"/>
      <c r="D4" s="21">
        <v>483</v>
      </c>
      <c r="E4" s="21">
        <v>3878</v>
      </c>
      <c r="F4" s="21">
        <v>405.46157600000004</v>
      </c>
      <c r="G4" s="21">
        <v>20.009681</v>
      </c>
      <c r="H4" s="21">
        <v>150.25741199999999</v>
      </c>
      <c r="I4" s="21">
        <v>185.65874600000001</v>
      </c>
      <c r="J4" s="22">
        <v>23.030212472999999</v>
      </c>
      <c r="K4" s="23">
        <v>45.789479692</v>
      </c>
      <c r="L4" s="22">
        <v>1.5608751540000001</v>
      </c>
      <c r="M4" s="14"/>
    </row>
    <row r="5" spans="1:16371" x14ac:dyDescent="0.25">
      <c r="A5" s="17"/>
      <c r="B5" s="17"/>
      <c r="C5" s="17" t="s">
        <v>79</v>
      </c>
      <c r="D5" s="17">
        <v>32</v>
      </c>
      <c r="E5" s="17">
        <v>224</v>
      </c>
      <c r="F5" s="24">
        <v>24.557269999999999</v>
      </c>
      <c r="G5" s="24">
        <v>1E-3</v>
      </c>
      <c r="H5" s="24">
        <v>8.301404999999999</v>
      </c>
      <c r="I5" s="24">
        <v>10.423415</v>
      </c>
      <c r="J5" s="25">
        <v>13.75462023</v>
      </c>
      <c r="K5" s="26">
        <v>42.445332888999999</v>
      </c>
      <c r="L5" s="25">
        <v>1.042395999</v>
      </c>
    </row>
    <row r="6" spans="1:16371" x14ac:dyDescent="0.25">
      <c r="A6" s="17"/>
      <c r="B6" s="17"/>
      <c r="C6" s="17" t="s">
        <v>80</v>
      </c>
      <c r="D6" s="17">
        <v>173</v>
      </c>
      <c r="E6" s="17">
        <v>704</v>
      </c>
      <c r="F6" s="24">
        <v>62.174079999999996</v>
      </c>
      <c r="G6" s="24">
        <v>0.38703799999999999</v>
      </c>
      <c r="H6" s="24">
        <v>24.75027</v>
      </c>
      <c r="I6" s="24">
        <v>23.491361000000001</v>
      </c>
      <c r="J6" s="25">
        <v>-9.6069171260000008</v>
      </c>
      <c r="K6" s="26">
        <v>37.783206442000001</v>
      </c>
      <c r="L6" s="25">
        <v>8.2364917989999995</v>
      </c>
    </row>
    <row r="7" spans="1:16371" x14ac:dyDescent="0.25">
      <c r="A7" s="17"/>
      <c r="B7" s="17"/>
      <c r="C7" s="17" t="s">
        <v>81</v>
      </c>
      <c r="D7" s="17">
        <v>278</v>
      </c>
      <c r="E7" s="17">
        <v>2950</v>
      </c>
      <c r="F7" s="24">
        <v>318.73022600000002</v>
      </c>
      <c r="G7" s="24">
        <v>19.621642999999999</v>
      </c>
      <c r="H7" s="24">
        <v>117.205737</v>
      </c>
      <c r="I7" s="24">
        <v>151.74396999999999</v>
      </c>
      <c r="J7" s="25">
        <v>28.098972465999999</v>
      </c>
      <c r="K7" s="26">
        <v>47.608904842000001</v>
      </c>
      <c r="L7" s="25">
        <v>0.29862307399999999</v>
      </c>
    </row>
    <row r="8" spans="1:16371" x14ac:dyDescent="0.25">
      <c r="A8" s="20" t="s">
        <v>11</v>
      </c>
      <c r="B8" s="17"/>
      <c r="C8" s="17"/>
      <c r="D8" s="21">
        <v>28157</v>
      </c>
      <c r="E8" s="21">
        <v>120123</v>
      </c>
      <c r="F8" s="21">
        <v>30539.647326999999</v>
      </c>
      <c r="G8" s="21">
        <v>119.31200399999999</v>
      </c>
      <c r="H8" s="21">
        <v>8056.2073710000013</v>
      </c>
      <c r="I8" s="21">
        <v>10143.137314</v>
      </c>
      <c r="J8" s="22">
        <v>17.913278871999999</v>
      </c>
      <c r="K8" s="22">
        <v>33.213013906999997</v>
      </c>
      <c r="L8" s="22">
        <v>10.108724167</v>
      </c>
    </row>
    <row r="9" spans="1:16371" x14ac:dyDescent="0.25">
      <c r="A9" s="20"/>
      <c r="B9" s="17"/>
      <c r="C9" s="17" t="s">
        <v>82</v>
      </c>
      <c r="D9" s="17">
        <v>21</v>
      </c>
      <c r="E9" s="17">
        <v>551</v>
      </c>
      <c r="F9" s="24">
        <v>133.32527999999999</v>
      </c>
      <c r="G9" s="24">
        <v>2.7899029999999998</v>
      </c>
      <c r="H9" s="24">
        <v>55.632167999999993</v>
      </c>
      <c r="I9" s="24">
        <v>46.440677000000001</v>
      </c>
      <c r="J9" s="25">
        <v>-21.047880872</v>
      </c>
      <c r="K9" s="26">
        <v>34.832611640000003</v>
      </c>
      <c r="L9" s="25">
        <v>0.50387443399999998</v>
      </c>
    </row>
    <row r="10" spans="1:16371" x14ac:dyDescent="0.25">
      <c r="A10" s="20"/>
      <c r="B10" s="17"/>
      <c r="C10" s="17" t="s">
        <v>83</v>
      </c>
      <c r="D10" s="17">
        <v>3789</v>
      </c>
      <c r="E10" s="17">
        <v>30414</v>
      </c>
      <c r="F10" s="24">
        <v>6255.9654099999998</v>
      </c>
      <c r="G10" s="24">
        <v>6.6256190000000004</v>
      </c>
      <c r="H10" s="24">
        <v>1757.9014539999998</v>
      </c>
      <c r="I10" s="24">
        <v>2130.1086289999998</v>
      </c>
      <c r="J10" s="25">
        <v>13.580135049000001</v>
      </c>
      <c r="K10" s="26">
        <v>34.049239235999998</v>
      </c>
      <c r="L10" s="25">
        <v>9.1641289940000004</v>
      </c>
    </row>
    <row r="11" spans="1:16371" x14ac:dyDescent="0.25">
      <c r="A11" s="20"/>
      <c r="B11" s="17"/>
      <c r="C11" s="17" t="s">
        <v>84</v>
      </c>
      <c r="D11" s="17">
        <v>4106</v>
      </c>
      <c r="E11" s="17">
        <v>8405</v>
      </c>
      <c r="F11" s="24">
        <v>1400.7388860000001</v>
      </c>
      <c r="G11" s="24">
        <v>2.4052470000000001</v>
      </c>
      <c r="H11" s="24">
        <v>522.35749299999998</v>
      </c>
      <c r="I11" s="24">
        <v>651.053855</v>
      </c>
      <c r="J11" s="25">
        <v>16.891922150999999</v>
      </c>
      <c r="K11" s="26">
        <v>46.479316130999997</v>
      </c>
      <c r="L11" s="25">
        <v>5.4129827309999996</v>
      </c>
    </row>
    <row r="12" spans="1:16371" x14ac:dyDescent="0.25">
      <c r="A12" s="17"/>
      <c r="B12" s="17"/>
      <c r="C12" s="17" t="s">
        <v>85</v>
      </c>
      <c r="D12" s="17">
        <v>2746</v>
      </c>
      <c r="E12" s="17">
        <v>18154</v>
      </c>
      <c r="F12" s="24">
        <v>8548.7342499999995</v>
      </c>
      <c r="G12" s="24">
        <v>17.989868000000001</v>
      </c>
      <c r="H12" s="24">
        <v>1610.111365</v>
      </c>
      <c r="I12" s="24">
        <v>1999.584558</v>
      </c>
      <c r="J12" s="25">
        <v>15.761973159</v>
      </c>
      <c r="K12" s="26">
        <v>23.390416634000001</v>
      </c>
      <c r="L12" s="25">
        <v>17.260586314000001</v>
      </c>
    </row>
    <row r="13" spans="1:16371" x14ac:dyDescent="0.25">
      <c r="A13" s="17"/>
      <c r="B13" s="17"/>
      <c r="C13" s="17" t="s">
        <v>86</v>
      </c>
      <c r="D13" s="17">
        <v>699</v>
      </c>
      <c r="E13" s="17">
        <v>19694</v>
      </c>
      <c r="F13" s="24">
        <v>4124.6076629999998</v>
      </c>
      <c r="G13" s="24">
        <v>47.375276999999997</v>
      </c>
      <c r="H13" s="24">
        <v>1335.7640670000001</v>
      </c>
      <c r="I13" s="24">
        <v>1496.1970060000001</v>
      </c>
      <c r="J13" s="25">
        <v>9.347334086</v>
      </c>
      <c r="K13" s="26">
        <v>36.274892747000003</v>
      </c>
      <c r="L13" s="25">
        <v>4.8846774159999997</v>
      </c>
    </row>
    <row r="14" spans="1:16371" x14ac:dyDescent="0.25">
      <c r="A14" s="17"/>
      <c r="B14" s="17"/>
      <c r="C14" s="17" t="s">
        <v>87</v>
      </c>
      <c r="D14" s="17">
        <v>2496</v>
      </c>
      <c r="E14" s="17">
        <v>19245</v>
      </c>
      <c r="F14" s="24">
        <v>4646.8871429999999</v>
      </c>
      <c r="G14" s="24">
        <v>23.695056000000001</v>
      </c>
      <c r="H14" s="24">
        <v>1482.010229</v>
      </c>
      <c r="I14" s="24">
        <v>1971.64725</v>
      </c>
      <c r="J14" s="25">
        <v>23.409492037</v>
      </c>
      <c r="K14" s="26">
        <v>42.429419723999999</v>
      </c>
      <c r="L14" s="25">
        <v>8.5303853049999994</v>
      </c>
    </row>
    <row r="15" spans="1:16371" x14ac:dyDescent="0.25">
      <c r="A15" s="17"/>
      <c r="B15" s="17"/>
      <c r="C15" s="17" t="s">
        <v>88</v>
      </c>
      <c r="D15" s="17">
        <v>1014</v>
      </c>
      <c r="E15" s="17">
        <v>2080</v>
      </c>
      <c r="F15" s="24">
        <v>626.81461000000002</v>
      </c>
      <c r="G15" s="24">
        <v>9.5141849999999994</v>
      </c>
      <c r="H15" s="24">
        <v>337.47339599999998</v>
      </c>
      <c r="I15" s="24">
        <v>371.42558100000002</v>
      </c>
      <c r="J15" s="25">
        <v>8.8977699969999993</v>
      </c>
      <c r="K15" s="26">
        <v>59.256050365999997</v>
      </c>
      <c r="L15" s="25">
        <v>35.145461271000002</v>
      </c>
    </row>
    <row r="16" spans="1:16371" x14ac:dyDescent="0.25">
      <c r="A16" s="17"/>
      <c r="B16" s="17"/>
      <c r="C16" s="17" t="s">
        <v>89</v>
      </c>
      <c r="D16" s="17">
        <v>2749</v>
      </c>
      <c r="E16" s="17">
        <v>10642</v>
      </c>
      <c r="F16" s="24">
        <v>2409.3707490000002</v>
      </c>
      <c r="G16" s="24">
        <v>4.8851680000000002</v>
      </c>
      <c r="H16" s="24">
        <v>403.09327700000006</v>
      </c>
      <c r="I16" s="24">
        <v>538.30271000000005</v>
      </c>
      <c r="J16" s="25">
        <v>21.633873885</v>
      </c>
      <c r="K16" s="26">
        <v>22.342045541000001</v>
      </c>
      <c r="L16" s="25">
        <v>0.85778346900000002</v>
      </c>
    </row>
    <row r="17" spans="1:13" x14ac:dyDescent="0.25">
      <c r="A17" s="17"/>
      <c r="B17" s="17"/>
      <c r="C17" s="17" t="s">
        <v>90</v>
      </c>
      <c r="D17" s="17">
        <v>6912</v>
      </c>
      <c r="E17" s="17">
        <v>8759</v>
      </c>
      <c r="F17" s="24">
        <v>1902.696126</v>
      </c>
      <c r="G17" s="24">
        <v>3.7454749999999999</v>
      </c>
      <c r="H17" s="24">
        <v>391.24024600000001</v>
      </c>
      <c r="I17" s="24">
        <v>663.25579700000003</v>
      </c>
      <c r="J17" s="25">
        <v>38.639500085999998</v>
      </c>
      <c r="K17" s="26">
        <v>34.858734820000002</v>
      </c>
      <c r="L17" s="25">
        <v>1.352660346</v>
      </c>
    </row>
    <row r="18" spans="1:13" x14ac:dyDescent="0.25">
      <c r="A18" s="17"/>
      <c r="B18" s="17"/>
      <c r="C18" s="17" t="s">
        <v>91</v>
      </c>
      <c r="D18" s="17">
        <v>3625</v>
      </c>
      <c r="E18" s="17">
        <v>2179</v>
      </c>
      <c r="F18" s="24">
        <v>490.50720999999999</v>
      </c>
      <c r="G18" s="24">
        <v>0.28620600000000002</v>
      </c>
      <c r="H18" s="24">
        <v>160.62367599999999</v>
      </c>
      <c r="I18" s="24">
        <v>275.12125099999997</v>
      </c>
      <c r="J18" s="25">
        <v>39.010532054000002</v>
      </c>
      <c r="K18" s="26">
        <v>56.089134958999999</v>
      </c>
      <c r="L18" s="25">
        <v>19.823669258999999</v>
      </c>
    </row>
    <row r="19" spans="1:13" x14ac:dyDescent="0.25">
      <c r="A19" s="20" t="s">
        <v>39</v>
      </c>
      <c r="B19" s="17"/>
      <c r="C19" s="17"/>
      <c r="D19" s="21">
        <v>2359</v>
      </c>
      <c r="E19" s="21">
        <v>12110</v>
      </c>
      <c r="F19" s="21">
        <v>2726.84022</v>
      </c>
      <c r="G19" s="21">
        <v>1.294143</v>
      </c>
      <c r="H19" s="21">
        <v>827.58704899999998</v>
      </c>
      <c r="I19" s="21">
        <v>1082.193291</v>
      </c>
      <c r="J19" s="21">
        <v>20.098599697000001</v>
      </c>
      <c r="K19" s="21">
        <v>39.686714426999998</v>
      </c>
      <c r="L19" s="22">
        <v>47.015463378</v>
      </c>
    </row>
    <row r="20" spans="1:13" x14ac:dyDescent="0.25">
      <c r="A20" s="20"/>
      <c r="B20" s="17"/>
      <c r="C20" s="17" t="s">
        <v>92</v>
      </c>
      <c r="D20" s="17">
        <v>294</v>
      </c>
      <c r="E20" s="17">
        <v>1449</v>
      </c>
      <c r="F20" s="24">
        <v>155.90067999999999</v>
      </c>
      <c r="G20" s="24">
        <v>0.10391599999999999</v>
      </c>
      <c r="H20" s="24">
        <v>72.971468000000002</v>
      </c>
      <c r="I20" s="24">
        <v>78.864822000000004</v>
      </c>
      <c r="J20" s="25">
        <v>2.666091132</v>
      </c>
      <c r="K20" s="26">
        <v>50.586579866000001</v>
      </c>
      <c r="L20" s="25">
        <v>6.4390726200000001</v>
      </c>
    </row>
    <row r="21" spans="1:13" x14ac:dyDescent="0.25">
      <c r="A21" s="20"/>
      <c r="B21" s="17"/>
      <c r="C21" s="17" t="s">
        <v>93</v>
      </c>
      <c r="D21" s="17">
        <v>1649</v>
      </c>
      <c r="E21" s="17">
        <v>9078</v>
      </c>
      <c r="F21" s="24">
        <v>2331.1931399999999</v>
      </c>
      <c r="G21" s="24">
        <v>0.83495200000000003</v>
      </c>
      <c r="H21" s="24">
        <v>666.12518699999998</v>
      </c>
      <c r="I21" s="24">
        <v>878.50680899999998</v>
      </c>
      <c r="J21" s="25">
        <v>20.784923749000001</v>
      </c>
      <c r="K21" s="26">
        <v>37.684857334</v>
      </c>
      <c r="L21" s="25">
        <v>47.508377404999997</v>
      </c>
    </row>
    <row r="22" spans="1:13" x14ac:dyDescent="0.25">
      <c r="A22" s="20"/>
      <c r="B22" s="17"/>
      <c r="C22" s="17" t="s">
        <v>94</v>
      </c>
      <c r="D22" s="17">
        <v>416</v>
      </c>
      <c r="E22" s="17">
        <v>1583</v>
      </c>
      <c r="F22" s="24">
        <v>239.74639999999999</v>
      </c>
      <c r="G22" s="24">
        <v>0.35527500000000001</v>
      </c>
      <c r="H22" s="24">
        <v>88.490394000000009</v>
      </c>
      <c r="I22" s="24">
        <v>124.82165999999999</v>
      </c>
      <c r="J22" s="25">
        <v>26.186070866000001</v>
      </c>
      <c r="K22" s="26">
        <v>52.064039334999997</v>
      </c>
      <c r="L22" s="25">
        <v>68.608317788999997</v>
      </c>
      <c r="M22" s="15"/>
    </row>
    <row r="23" spans="1:13" x14ac:dyDescent="0.25">
      <c r="A23" s="20" t="s">
        <v>12</v>
      </c>
      <c r="B23" s="17"/>
      <c r="C23" s="17"/>
      <c r="D23" s="21">
        <v>45447</v>
      </c>
      <c r="E23" s="21">
        <v>14726</v>
      </c>
      <c r="F23" s="21">
        <v>4977.4243829999996</v>
      </c>
      <c r="G23" s="21">
        <v>7.4880489999999993</v>
      </c>
      <c r="H23" s="21">
        <v>1187.1866730000002</v>
      </c>
      <c r="I23" s="21">
        <v>2167.1532390000002</v>
      </c>
      <c r="J23" s="21">
        <v>42.815275528999997</v>
      </c>
      <c r="K23" s="21">
        <v>43.539651679999999</v>
      </c>
      <c r="L23" s="27">
        <v>10.157368290999999</v>
      </c>
      <c r="M23" s="15"/>
    </row>
    <row r="24" spans="1:13" x14ac:dyDescent="0.25">
      <c r="A24" s="17"/>
      <c r="B24" s="17"/>
      <c r="C24" s="17" t="s">
        <v>95</v>
      </c>
      <c r="D24" s="17">
        <v>18625</v>
      </c>
      <c r="E24" s="17">
        <v>819</v>
      </c>
      <c r="F24" s="24">
        <v>962.35316999999998</v>
      </c>
      <c r="G24" s="24">
        <v>0.15690000000000001</v>
      </c>
      <c r="H24" s="24">
        <v>89.447236000000004</v>
      </c>
      <c r="I24" s="24">
        <v>496.86436700000002</v>
      </c>
      <c r="J24" s="25">
        <v>80.873084641000005</v>
      </c>
      <c r="K24" s="26">
        <v>51.630148108999997</v>
      </c>
      <c r="L24" s="25">
        <v>1.766691016</v>
      </c>
      <c r="M24" s="15"/>
    </row>
    <row r="25" spans="1:13" x14ac:dyDescent="0.25">
      <c r="A25" s="17"/>
      <c r="B25" s="17"/>
      <c r="C25" s="17" t="s">
        <v>96</v>
      </c>
      <c r="D25" s="17">
        <v>9698</v>
      </c>
      <c r="E25" s="17">
        <v>851</v>
      </c>
      <c r="F25" s="24">
        <v>588.84917499999995</v>
      </c>
      <c r="G25" s="24">
        <v>1.8585430000000001</v>
      </c>
      <c r="H25" s="24">
        <v>108.36452299999999</v>
      </c>
      <c r="I25" s="24">
        <v>342.09568200000001</v>
      </c>
      <c r="J25" s="25">
        <v>66.232155973000005</v>
      </c>
      <c r="K25" s="26">
        <v>58.095637478</v>
      </c>
      <c r="L25" s="25">
        <v>5.6534775650000002</v>
      </c>
      <c r="M25" s="15"/>
    </row>
    <row r="26" spans="1:13" x14ac:dyDescent="0.25">
      <c r="A26" s="17"/>
      <c r="B26" s="17"/>
      <c r="C26" s="17" t="s">
        <v>97</v>
      </c>
      <c r="D26" s="17">
        <v>6012</v>
      </c>
      <c r="E26" s="17">
        <v>4916</v>
      </c>
      <c r="F26" s="24">
        <v>999.38289399999996</v>
      </c>
      <c r="G26" s="24">
        <v>1.024052</v>
      </c>
      <c r="H26" s="24">
        <v>304.48336599999999</v>
      </c>
      <c r="I26" s="24">
        <v>367.29913699999997</v>
      </c>
      <c r="J26" s="25">
        <v>13.834689944999999</v>
      </c>
      <c r="K26" s="26">
        <v>36.752593945999998</v>
      </c>
      <c r="L26" s="25">
        <v>10.953119436</v>
      </c>
      <c r="M26" s="15"/>
    </row>
    <row r="27" spans="1:13" x14ac:dyDescent="0.25">
      <c r="A27" s="17"/>
      <c r="B27" s="17"/>
      <c r="C27" s="17" t="s">
        <v>98</v>
      </c>
      <c r="D27" s="17">
        <v>11112</v>
      </c>
      <c r="E27" s="17">
        <v>8140</v>
      </c>
      <c r="F27" s="24">
        <v>2426.839144</v>
      </c>
      <c r="G27" s="24">
        <v>4.4485539999999997</v>
      </c>
      <c r="H27" s="24">
        <v>684.89154800000006</v>
      </c>
      <c r="I27" s="24">
        <v>960.89405299999999</v>
      </c>
      <c r="J27" s="25">
        <v>26.680787757000001</v>
      </c>
      <c r="K27" s="26">
        <v>39.594468194000001</v>
      </c>
      <c r="L27" s="25">
        <v>14.249789149</v>
      </c>
    </row>
    <row r="28" spans="1:13" x14ac:dyDescent="0.25">
      <c r="A28" s="20" t="s">
        <v>13</v>
      </c>
      <c r="B28" s="17"/>
      <c r="C28" s="17" t="s">
        <v>99</v>
      </c>
      <c r="D28" s="21">
        <v>24389</v>
      </c>
      <c r="E28" s="21">
        <v>33197</v>
      </c>
      <c r="F28" s="21">
        <v>6697.0627299999996</v>
      </c>
      <c r="G28" s="21">
        <v>4.5753560000000002</v>
      </c>
      <c r="H28" s="21">
        <v>2903.7922709999998</v>
      </c>
      <c r="I28" s="21">
        <v>3904.7628380000001</v>
      </c>
      <c r="J28" s="21">
        <v>23.122956249000001</v>
      </c>
      <c r="K28" s="21">
        <v>58.305603447999999</v>
      </c>
      <c r="L28" s="21">
        <v>3.287740624</v>
      </c>
      <c r="M28" s="16"/>
    </row>
    <row r="29" spans="1:13" x14ac:dyDescent="0.25">
      <c r="A29" s="20" t="s">
        <v>14</v>
      </c>
      <c r="B29" s="17"/>
      <c r="C29" s="17"/>
      <c r="D29" s="21">
        <v>11574</v>
      </c>
      <c r="E29" s="21">
        <v>28820</v>
      </c>
      <c r="F29" s="21">
        <v>5424.4869960000005</v>
      </c>
      <c r="G29" s="21">
        <v>444.139476</v>
      </c>
      <c r="H29" s="21">
        <v>1835.9088789999998</v>
      </c>
      <c r="I29" s="21">
        <v>1986.6828969999999</v>
      </c>
      <c r="J29" s="22">
        <v>21.029635036999998</v>
      </c>
      <c r="K29" s="23">
        <v>36.624346199999998</v>
      </c>
      <c r="L29" s="22">
        <v>6.8159975360000002</v>
      </c>
    </row>
    <row r="30" spans="1:13" x14ac:dyDescent="0.25">
      <c r="A30" s="17"/>
      <c r="B30" s="17"/>
      <c r="C30" s="17" t="s">
        <v>100</v>
      </c>
      <c r="D30" s="17">
        <v>8240</v>
      </c>
      <c r="E30" s="17">
        <v>14494</v>
      </c>
      <c r="F30" s="24">
        <v>2845.6559900000002</v>
      </c>
      <c r="G30" s="24">
        <v>249.372758</v>
      </c>
      <c r="H30" s="24">
        <v>982.22464400000001</v>
      </c>
      <c r="I30" s="24">
        <v>1039.48342</v>
      </c>
      <c r="J30" s="25">
        <v>19.747036849000001</v>
      </c>
      <c r="K30" s="26">
        <v>36.528780136000002</v>
      </c>
      <c r="L30" s="25">
        <v>6.9479848119999996</v>
      </c>
    </row>
    <row r="31" spans="1:13" x14ac:dyDescent="0.25">
      <c r="A31" s="17"/>
      <c r="B31" s="17"/>
      <c r="C31" s="17" t="s">
        <v>101</v>
      </c>
      <c r="D31" s="17">
        <v>3007</v>
      </c>
      <c r="E31" s="17">
        <v>10507</v>
      </c>
      <c r="F31" s="24">
        <v>2261.495406</v>
      </c>
      <c r="G31" s="24">
        <v>21.413810000000002</v>
      </c>
      <c r="H31" s="24">
        <v>666.72501499999998</v>
      </c>
      <c r="I31" s="24">
        <v>904.83705099999997</v>
      </c>
      <c r="J31" s="25">
        <v>25.665828294000001</v>
      </c>
      <c r="K31" s="26">
        <v>40.010563302000001</v>
      </c>
      <c r="L31" s="25">
        <v>7.4357095109999998</v>
      </c>
    </row>
    <row r="32" spans="1:13" x14ac:dyDescent="0.25">
      <c r="A32" s="17"/>
      <c r="B32" s="17"/>
      <c r="C32" s="17" t="s">
        <v>102</v>
      </c>
      <c r="D32" s="17">
        <v>327</v>
      </c>
      <c r="E32" s="17">
        <v>3819</v>
      </c>
      <c r="F32" s="24">
        <v>317.3356</v>
      </c>
      <c r="G32" s="24">
        <v>173.35290800000001</v>
      </c>
      <c r="H32" s="24">
        <v>186.95922000000002</v>
      </c>
      <c r="I32" s="24">
        <v>42.362425999999999</v>
      </c>
      <c r="J32" s="25">
        <v>8.3386177190000002</v>
      </c>
      <c r="K32" s="26">
        <v>13.349408639</v>
      </c>
      <c r="L32" s="25">
        <v>1.2160391079999999</v>
      </c>
    </row>
    <row r="33" spans="1:12" x14ac:dyDescent="0.25">
      <c r="A33" s="20" t="s">
        <v>15</v>
      </c>
      <c r="B33" s="17"/>
      <c r="C33" s="17"/>
      <c r="D33" s="21">
        <v>19883</v>
      </c>
      <c r="E33" s="21">
        <v>111922</v>
      </c>
      <c r="F33" s="21">
        <v>37943.509473999991</v>
      </c>
      <c r="G33" s="21">
        <v>531.951277</v>
      </c>
      <c r="H33" s="21">
        <v>8801.0746220000001</v>
      </c>
      <c r="I33" s="21">
        <v>14285.242839</v>
      </c>
      <c r="J33" s="21">
        <v>36.576282151000001</v>
      </c>
      <c r="K33" s="27">
        <v>37.648712617999998</v>
      </c>
      <c r="L33" s="21">
        <v>21.438447436000001</v>
      </c>
    </row>
    <row r="34" spans="1:12" x14ac:dyDescent="0.25">
      <c r="A34" s="17"/>
      <c r="B34" s="17"/>
      <c r="C34" s="17" t="s">
        <v>103</v>
      </c>
      <c r="D34" s="17">
        <v>4656</v>
      </c>
      <c r="E34" s="17">
        <v>17920</v>
      </c>
      <c r="F34" s="24">
        <v>2818.1888869999998</v>
      </c>
      <c r="G34" s="24">
        <v>117.74364</v>
      </c>
      <c r="H34" s="24">
        <v>1230.9940000000001</v>
      </c>
      <c r="I34" s="24">
        <v>2069.4240909999999</v>
      </c>
      <c r="J34" s="25">
        <v>42.663804984000002</v>
      </c>
      <c r="K34" s="26">
        <v>73.430993236000006</v>
      </c>
      <c r="L34" s="25">
        <v>13.864515569</v>
      </c>
    </row>
    <row r="35" spans="1:12" x14ac:dyDescent="0.25">
      <c r="A35" s="17"/>
      <c r="B35" s="17"/>
      <c r="C35" s="17" t="s">
        <v>104</v>
      </c>
      <c r="D35" s="17">
        <v>3955</v>
      </c>
      <c r="E35" s="17">
        <v>6683</v>
      </c>
      <c r="F35" s="24">
        <v>1544.793154</v>
      </c>
      <c r="G35" s="24">
        <v>14.396506</v>
      </c>
      <c r="H35" s="24">
        <v>531.53462400000001</v>
      </c>
      <c r="I35" s="24">
        <v>677.19822399999998</v>
      </c>
      <c r="J35" s="25">
        <v>21.312774609000002</v>
      </c>
      <c r="K35" s="26">
        <v>43.837469259000002</v>
      </c>
      <c r="L35" s="25">
        <v>10.229674995</v>
      </c>
    </row>
    <row r="36" spans="1:12" x14ac:dyDescent="0.25">
      <c r="A36" s="17"/>
      <c r="B36" s="17"/>
      <c r="C36" s="28" t="s">
        <v>105</v>
      </c>
      <c r="D36" s="17">
        <v>3701</v>
      </c>
      <c r="E36" s="17">
        <v>9765</v>
      </c>
      <c r="F36" s="24">
        <v>1137.7516599999999</v>
      </c>
      <c r="G36" s="24">
        <v>47.516854000000002</v>
      </c>
      <c r="H36" s="24">
        <v>545.45841199999995</v>
      </c>
      <c r="I36" s="24">
        <v>919.65511800000002</v>
      </c>
      <c r="J36" s="25">
        <v>42.605345448000001</v>
      </c>
      <c r="K36" s="26">
        <v>80.830918585999996</v>
      </c>
      <c r="L36" s="25">
        <v>18.631528958000001</v>
      </c>
    </row>
    <row r="37" spans="1:12" x14ac:dyDescent="0.25">
      <c r="A37" s="17"/>
      <c r="B37" s="17"/>
      <c r="C37" s="28" t="s">
        <v>106</v>
      </c>
      <c r="D37" s="17">
        <v>1173</v>
      </c>
      <c r="E37" s="17">
        <v>7327</v>
      </c>
      <c r="F37" s="24">
        <v>1140.7956569999999</v>
      </c>
      <c r="G37" s="24">
        <v>3.3390140000000001</v>
      </c>
      <c r="H37" s="24">
        <v>587.26592699999992</v>
      </c>
      <c r="I37" s="24">
        <v>650.31015300000001</v>
      </c>
      <c r="J37" s="25">
        <v>6.4884691639999996</v>
      </c>
      <c r="K37" s="26">
        <v>57.004963949</v>
      </c>
      <c r="L37" s="25">
        <v>21.823720616999999</v>
      </c>
    </row>
    <row r="38" spans="1:12" x14ac:dyDescent="0.25">
      <c r="A38" s="17"/>
      <c r="B38" s="17"/>
      <c r="C38" s="28" t="s">
        <v>107</v>
      </c>
      <c r="D38" s="17">
        <v>250</v>
      </c>
      <c r="E38" s="17">
        <v>1313</v>
      </c>
      <c r="F38" s="24">
        <v>1217.716302</v>
      </c>
      <c r="G38" s="24">
        <v>13.262103</v>
      </c>
      <c r="H38" s="24">
        <v>129.17629199999999</v>
      </c>
      <c r="I38" s="24">
        <v>237.05038400000001</v>
      </c>
      <c r="J38" s="25">
        <v>46.286386653999998</v>
      </c>
      <c r="K38" s="26">
        <v>19.466798925999999</v>
      </c>
      <c r="L38" s="25">
        <v>12.987633797999999</v>
      </c>
    </row>
    <row r="39" spans="1:12" x14ac:dyDescent="0.25">
      <c r="A39" s="17"/>
      <c r="B39" s="17"/>
      <c r="C39" s="28" t="s">
        <v>108</v>
      </c>
      <c r="D39" s="17">
        <v>195</v>
      </c>
      <c r="E39" s="17">
        <v>334</v>
      </c>
      <c r="F39" s="24">
        <v>184.87442999999999</v>
      </c>
      <c r="G39" s="24">
        <v>2.6028570000000002</v>
      </c>
      <c r="H39" s="24">
        <v>30.343882999999998</v>
      </c>
      <c r="I39" s="24">
        <v>41.448199000000002</v>
      </c>
      <c r="J39" s="25">
        <v>27.81687329</v>
      </c>
      <c r="K39" s="26">
        <v>22.419649379999999</v>
      </c>
      <c r="L39" s="25">
        <v>10.135290747999999</v>
      </c>
    </row>
    <row r="40" spans="1:12" x14ac:dyDescent="0.25">
      <c r="A40" s="17"/>
      <c r="B40" s="17"/>
      <c r="C40" s="28" t="s">
        <v>109</v>
      </c>
      <c r="D40" s="17">
        <v>620</v>
      </c>
      <c r="E40" s="17">
        <v>9616</v>
      </c>
      <c r="F40" s="24">
        <v>2329.6679899999999</v>
      </c>
      <c r="G40" s="24">
        <v>62.198984000000003</v>
      </c>
      <c r="H40" s="24">
        <v>482.82539400000002</v>
      </c>
      <c r="I40" s="24">
        <v>793.92637500000001</v>
      </c>
      <c r="J40" s="25">
        <v>38.605172871000001</v>
      </c>
      <c r="K40" s="26">
        <v>34.078949379000001</v>
      </c>
      <c r="L40" s="25">
        <v>3.4798593339999999</v>
      </c>
    </row>
    <row r="41" spans="1:12" x14ac:dyDescent="0.25">
      <c r="A41" s="17"/>
      <c r="B41" s="17"/>
      <c r="C41" s="28" t="s">
        <v>110</v>
      </c>
      <c r="D41" s="17">
        <v>360</v>
      </c>
      <c r="E41" s="17">
        <v>4911</v>
      </c>
      <c r="F41" s="24">
        <v>2996.7649900000001</v>
      </c>
      <c r="G41" s="24">
        <v>1.3998820000000001</v>
      </c>
      <c r="H41" s="24">
        <v>432.89004999999997</v>
      </c>
      <c r="I41" s="24">
        <v>874.71599400000002</v>
      </c>
      <c r="J41" s="25">
        <v>49.315548352999997</v>
      </c>
      <c r="K41" s="26">
        <v>29.188675019000001</v>
      </c>
      <c r="L41" s="25">
        <v>60.261152510000002</v>
      </c>
    </row>
    <row r="42" spans="1:12" x14ac:dyDescent="0.25">
      <c r="A42" s="20"/>
      <c r="B42" s="17"/>
      <c r="C42" s="28" t="s">
        <v>111</v>
      </c>
      <c r="D42" s="17">
        <v>115</v>
      </c>
      <c r="E42" s="17">
        <v>590</v>
      </c>
      <c r="F42" s="24">
        <v>96.782199000000006</v>
      </c>
      <c r="G42" s="24">
        <v>0.19559799999999999</v>
      </c>
      <c r="H42" s="24">
        <v>26.047848000000002</v>
      </c>
      <c r="I42" s="24">
        <v>27.312141</v>
      </c>
      <c r="J42" s="25">
        <v>-0.216678279</v>
      </c>
      <c r="K42" s="26">
        <v>28.220211239000001</v>
      </c>
      <c r="L42" s="25">
        <v>31.807423593999999</v>
      </c>
    </row>
    <row r="43" spans="1:12" x14ac:dyDescent="0.25">
      <c r="A43" s="17"/>
      <c r="B43" s="17"/>
      <c r="C43" s="28" t="s">
        <v>112</v>
      </c>
      <c r="D43" s="17">
        <v>4190</v>
      </c>
      <c r="E43" s="17">
        <v>2854</v>
      </c>
      <c r="F43" s="24">
        <v>950.54075</v>
      </c>
      <c r="G43" s="24">
        <v>17.832286</v>
      </c>
      <c r="H43" s="24">
        <v>214.52018999999999</v>
      </c>
      <c r="I43" s="24">
        <v>336.09222899999997</v>
      </c>
      <c r="J43" s="25">
        <v>37.617268678999999</v>
      </c>
      <c r="K43" s="26">
        <v>35.358003220999997</v>
      </c>
      <c r="L43" s="25">
        <v>33.904836062999998</v>
      </c>
    </row>
    <row r="44" spans="1:12" x14ac:dyDescent="0.25">
      <c r="A44" s="17"/>
      <c r="B44" s="17"/>
      <c r="C44" s="28" t="s">
        <v>113</v>
      </c>
      <c r="D44" s="17">
        <v>291</v>
      </c>
      <c r="E44" s="17">
        <v>7867</v>
      </c>
      <c r="F44" s="24">
        <v>1509.80972</v>
      </c>
      <c r="G44" s="24">
        <v>5.0840160000000001</v>
      </c>
      <c r="H44" s="24">
        <v>569.86712499999999</v>
      </c>
      <c r="I44" s="24">
        <v>705.12305600000002</v>
      </c>
      <c r="J44" s="25">
        <v>14.09757199</v>
      </c>
      <c r="K44" s="26">
        <v>46.702776294000003</v>
      </c>
      <c r="L44" s="25">
        <v>2.4832845159999999</v>
      </c>
    </row>
    <row r="45" spans="1:12" x14ac:dyDescent="0.25">
      <c r="A45" s="17"/>
      <c r="B45" s="17"/>
      <c r="C45" s="28" t="s">
        <v>114</v>
      </c>
      <c r="D45" s="17">
        <v>24</v>
      </c>
      <c r="E45" s="17">
        <v>40683</v>
      </c>
      <c r="F45" s="24">
        <v>20873.802804999999</v>
      </c>
      <c r="G45" s="24">
        <v>184.70347100000001</v>
      </c>
      <c r="H45" s="24">
        <v>3788.2873369999998</v>
      </c>
      <c r="I45" s="24">
        <v>6799.9602910000003</v>
      </c>
      <c r="J45" s="25">
        <v>40.031017743</v>
      </c>
      <c r="K45" s="26">
        <v>32.576528361999998</v>
      </c>
      <c r="L45" s="25">
        <v>19.470013312999999</v>
      </c>
    </row>
    <row r="46" spans="1:12" x14ac:dyDescent="0.25">
      <c r="A46" s="17"/>
      <c r="B46" s="17"/>
      <c r="C46" s="28" t="s">
        <v>115</v>
      </c>
      <c r="D46" s="17">
        <v>81</v>
      </c>
      <c r="E46" s="17">
        <v>1831</v>
      </c>
      <c r="F46" s="24">
        <v>1096.1922500000001</v>
      </c>
      <c r="G46" s="24">
        <v>61.522848000000003</v>
      </c>
      <c r="H46" s="24">
        <v>223.33770000000001</v>
      </c>
      <c r="I46" s="24">
        <v>141.80605700000001</v>
      </c>
      <c r="J46" s="25">
        <v>-16.566174409999999</v>
      </c>
      <c r="K46" s="26">
        <v>12.936239697</v>
      </c>
      <c r="L46" s="25">
        <v>55.127802263</v>
      </c>
    </row>
    <row r="47" spans="1:12" x14ac:dyDescent="0.25">
      <c r="A47" s="17"/>
      <c r="B47" s="17"/>
      <c r="C47" s="28" t="s">
        <v>116</v>
      </c>
      <c r="D47" s="17">
        <v>212</v>
      </c>
      <c r="E47" s="17">
        <v>198</v>
      </c>
      <c r="F47" s="24">
        <v>40.460470000000001</v>
      </c>
      <c r="G47" s="24">
        <v>0.131827</v>
      </c>
      <c r="H47" s="24">
        <v>7.0798190000000005</v>
      </c>
      <c r="I47" s="24">
        <v>9.484121</v>
      </c>
      <c r="J47" s="25">
        <v>22.587745698999999</v>
      </c>
      <c r="K47" s="26">
        <v>23.440461763999998</v>
      </c>
      <c r="L47" s="25">
        <v>4.2388780949999996</v>
      </c>
    </row>
    <row r="48" spans="1:12" x14ac:dyDescent="0.25">
      <c r="A48" s="17"/>
      <c r="B48" s="17"/>
      <c r="C48" s="28" t="s">
        <v>117</v>
      </c>
      <c r="D48" s="17">
        <v>60</v>
      </c>
      <c r="E48" s="17">
        <v>30</v>
      </c>
      <c r="F48" s="24">
        <v>5.3682100000000004</v>
      </c>
      <c r="G48" s="24">
        <v>2.1391E-2</v>
      </c>
      <c r="H48" s="24">
        <v>1.446021</v>
      </c>
      <c r="I48" s="24">
        <v>1.7364059999999999</v>
      </c>
      <c r="J48" s="25">
        <v>12.380100027999999</v>
      </c>
      <c r="K48" s="26">
        <v>32.346089292000002</v>
      </c>
      <c r="L48" s="25">
        <v>4.5597508290000004</v>
      </c>
    </row>
    <row r="49" spans="1:12" x14ac:dyDescent="0.25">
      <c r="A49" s="20" t="s">
        <v>16</v>
      </c>
      <c r="B49" s="20"/>
      <c r="C49" s="29" t="s">
        <v>118</v>
      </c>
      <c r="D49" s="21">
        <v>12978</v>
      </c>
      <c r="E49" s="21">
        <v>64096</v>
      </c>
      <c r="F49" s="21">
        <v>13406.210383</v>
      </c>
      <c r="G49" s="21">
        <v>5.0769159999999998</v>
      </c>
      <c r="H49" s="21">
        <v>4275.6363929999998</v>
      </c>
      <c r="I49" s="21">
        <v>4986.8348029999997</v>
      </c>
      <c r="J49" s="21">
        <v>10.770885332000001</v>
      </c>
      <c r="K49" s="21">
        <v>37.197945285000003</v>
      </c>
      <c r="L49" s="21">
        <v>12.836689442999999</v>
      </c>
    </row>
    <row r="50" spans="1:12" x14ac:dyDescent="0.25">
      <c r="A50" s="20" t="s">
        <v>17</v>
      </c>
      <c r="B50" s="20"/>
      <c r="C50" s="20" t="s">
        <v>119</v>
      </c>
      <c r="D50" s="21">
        <v>2335</v>
      </c>
      <c r="E50" s="21">
        <v>1229</v>
      </c>
      <c r="F50" s="21">
        <v>168.06432000000001</v>
      </c>
      <c r="G50" s="21">
        <v>19.815431</v>
      </c>
      <c r="H50" s="21">
        <v>56.147093999999996</v>
      </c>
      <c r="I50" s="21">
        <v>75.368458000000004</v>
      </c>
      <c r="J50" s="21">
        <v>37.098330345999997</v>
      </c>
      <c r="K50" s="21">
        <v>44.845008149000002</v>
      </c>
      <c r="L50" s="21">
        <v>1.272796034</v>
      </c>
    </row>
    <row r="51" spans="1:12" x14ac:dyDescent="0.25">
      <c r="A51" s="20" t="s">
        <v>18</v>
      </c>
      <c r="B51" s="20"/>
      <c r="C51" s="20"/>
      <c r="D51" s="21">
        <v>147605</v>
      </c>
      <c r="E51" s="21">
        <v>390101</v>
      </c>
      <c r="F51" s="21">
        <v>102288.707409</v>
      </c>
      <c r="G51" s="21">
        <v>1153.662333</v>
      </c>
      <c r="H51" s="21">
        <v>28093.797764000003</v>
      </c>
      <c r="I51" s="21">
        <v>38817.034424999991</v>
      </c>
      <c r="J51" s="21">
        <v>26.031843776999999</v>
      </c>
      <c r="K51" s="21">
        <v>37.948504198000002</v>
      </c>
      <c r="L51" s="21">
        <v>14.985599812</v>
      </c>
    </row>
    <row r="52" spans="1:12" x14ac:dyDescent="0.25">
      <c r="A52" s="20" t="s">
        <v>19</v>
      </c>
      <c r="B52" s="17"/>
      <c r="C52" s="17"/>
      <c r="D52" s="21">
        <v>2306640</v>
      </c>
      <c r="E52" s="21">
        <v>12435659</v>
      </c>
      <c r="F52" s="21">
        <v>3960845.306913774</v>
      </c>
      <c r="G52" s="21">
        <v>16924.547886001001</v>
      </c>
      <c r="H52" s="21">
        <v>773683.44776881393</v>
      </c>
      <c r="I52" s="21">
        <v>1125292.747232863</v>
      </c>
      <c r="J52" s="21">
        <v>26.567785791999999</v>
      </c>
      <c r="K52" s="21">
        <v>28.41041899</v>
      </c>
      <c r="L52" s="21">
        <v>19.179422401</v>
      </c>
    </row>
    <row r="53" spans="1:12" x14ac:dyDescent="0.25">
      <c r="A53" s="17" t="s">
        <v>20</v>
      </c>
      <c r="B53" s="17"/>
      <c r="C53" s="17"/>
      <c r="D53" s="30">
        <v>6.3991346720771336E-2</v>
      </c>
      <c r="E53" s="31">
        <v>3.1369547846237987E-2</v>
      </c>
      <c r="F53" s="31">
        <v>2.5824969036395334E-2</v>
      </c>
      <c r="G53" s="31">
        <v>6.8165031099840623E-2</v>
      </c>
      <c r="H53" s="31">
        <v>3.6311747194564217E-2</v>
      </c>
      <c r="I53" s="31">
        <v>3.4495054305159728E-2</v>
      </c>
      <c r="J53" s="32" t="s">
        <v>21</v>
      </c>
      <c r="K53" s="32" t="s">
        <v>21</v>
      </c>
      <c r="L53" s="32" t="s">
        <v>21</v>
      </c>
    </row>
    <row r="55" spans="1:12" x14ac:dyDescent="0.25">
      <c r="A55" s="17" t="s">
        <v>75</v>
      </c>
    </row>
  </sheetData>
  <pageMargins left="0.7" right="0.7" top="0.75" bottom="0.75" header="0.3" footer="0.3"/>
  <pageSetup paperSize="8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5" sqref="B5"/>
    </sheetView>
  </sheetViews>
  <sheetFormatPr baseColWidth="10" defaultRowHeight="11.25" x14ac:dyDescent="0.2"/>
  <cols>
    <col min="1" max="1" width="18.140625" style="17" bestFit="1" customWidth="1"/>
    <col min="2" max="2" width="25.28515625" style="17" bestFit="1" customWidth="1"/>
    <col min="3" max="3" width="26.7109375" style="17" bestFit="1" customWidth="1"/>
    <col min="4" max="4" width="12" style="17" bestFit="1" customWidth="1"/>
    <col min="5" max="5" width="12.5703125" style="17" bestFit="1" customWidth="1"/>
    <col min="6" max="16384" width="11.42578125" style="17"/>
  </cols>
  <sheetData>
    <row r="1" spans="1:5" x14ac:dyDescent="0.2">
      <c r="A1" s="20" t="s">
        <v>57</v>
      </c>
    </row>
    <row r="4" spans="1:5" x14ac:dyDescent="0.2">
      <c r="A4" s="33" t="s">
        <v>2</v>
      </c>
      <c r="B4" s="33" t="s">
        <v>55</v>
      </c>
      <c r="C4" s="34" t="s">
        <v>56</v>
      </c>
      <c r="D4" s="34" t="s">
        <v>3</v>
      </c>
      <c r="E4" s="35" t="s">
        <v>4</v>
      </c>
    </row>
    <row r="5" spans="1:5" x14ac:dyDescent="0.2">
      <c r="A5" s="36" t="str">
        <f>[1]CA_taille_March_vf_18!A5</f>
        <v>Sans salarié</v>
      </c>
      <c r="B5" s="36">
        <v>68.926526879170751</v>
      </c>
      <c r="C5" s="37">
        <v>53.233924669649355</v>
      </c>
      <c r="D5" s="37">
        <v>6.2245533600708995</v>
      </c>
      <c r="E5" s="38">
        <v>4.1021601020733138</v>
      </c>
    </row>
    <row r="6" spans="1:5" x14ac:dyDescent="0.2">
      <c r="A6" s="36" t="str">
        <f>[1]CA_taille_March_vf_18!A2</f>
        <v>1 à 9 salariés</v>
      </c>
      <c r="B6" s="36">
        <v>28.108803902306832</v>
      </c>
      <c r="C6" s="37">
        <v>41.087122394478548</v>
      </c>
      <c r="D6" s="37">
        <v>16.610760882002339</v>
      </c>
      <c r="E6" s="38">
        <v>12.747485858050148</v>
      </c>
    </row>
    <row r="7" spans="1:5" x14ac:dyDescent="0.2">
      <c r="A7" s="36" t="str">
        <f>[1]CA_taille_March_vf_18!A3</f>
        <v>10 à 249 salariés</v>
      </c>
      <c r="B7" s="36">
        <v>2.8725314183123878</v>
      </c>
      <c r="C7" s="37">
        <v>5.5056272326847715</v>
      </c>
      <c r="D7" s="37">
        <v>23.29255649084844</v>
      </c>
      <c r="E7" s="38">
        <v>24.831349987062467</v>
      </c>
    </row>
    <row r="8" spans="1:5" x14ac:dyDescent="0.2">
      <c r="A8" s="39" t="str">
        <f>[1]CA_taille_March_vf_18!A4</f>
        <v>250 salariés ou plus</v>
      </c>
      <c r="B8" s="39">
        <v>9.2137800210019979E-2</v>
      </c>
      <c r="C8" s="40">
        <v>0.1733257031873201</v>
      </c>
      <c r="D8" s="40">
        <v>53.872129267078314</v>
      </c>
      <c r="E8" s="41">
        <v>58.319004052814059</v>
      </c>
    </row>
    <row r="9" spans="1:5" x14ac:dyDescent="0.2">
      <c r="B9" s="42">
        <v>147605</v>
      </c>
      <c r="C9" s="43">
        <v>2306640</v>
      </c>
      <c r="D9" s="43">
        <v>102288.707409</v>
      </c>
      <c r="E9" s="44">
        <v>3960845.3069142341</v>
      </c>
    </row>
    <row r="11" spans="1:5" x14ac:dyDescent="0.2">
      <c r="A11" s="17" t="s">
        <v>5</v>
      </c>
    </row>
    <row r="12" spans="1:5" x14ac:dyDescent="0.2">
      <c r="A12" s="17" t="s">
        <v>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10" sqref="B10"/>
    </sheetView>
  </sheetViews>
  <sheetFormatPr baseColWidth="10" defaultRowHeight="11.25" x14ac:dyDescent="0.2"/>
  <cols>
    <col min="1" max="1" width="25.7109375" style="17" customWidth="1"/>
    <col min="2" max="3" width="14.7109375" style="17" customWidth="1"/>
    <col min="4" max="16384" width="11.42578125" style="17"/>
  </cols>
  <sheetData>
    <row r="1" spans="1:3" x14ac:dyDescent="0.2">
      <c r="A1" s="20" t="s">
        <v>59</v>
      </c>
    </row>
    <row r="4" spans="1:3" x14ac:dyDescent="0.2">
      <c r="A4" s="33"/>
      <c r="B4" s="34" t="s">
        <v>0</v>
      </c>
      <c r="C4" s="35" t="s">
        <v>1</v>
      </c>
    </row>
    <row r="5" spans="1:3" x14ac:dyDescent="0.2">
      <c r="A5" s="36"/>
      <c r="B5" s="37" t="s">
        <v>77</v>
      </c>
      <c r="C5" s="38" t="s">
        <v>58</v>
      </c>
    </row>
    <row r="6" spans="1:3" x14ac:dyDescent="0.2">
      <c r="A6" s="36" t="str">
        <f>[2]graph2_18_def!A9</f>
        <v>Audiovisuel/Multimédia</v>
      </c>
      <c r="B6" s="45">
        <v>36.801479171730932</v>
      </c>
      <c r="C6" s="46">
        <v>28.690518609283238</v>
      </c>
    </row>
    <row r="7" spans="1:3" x14ac:dyDescent="0.2">
      <c r="A7" s="36" t="str">
        <f>[2]graph2_18_def!A10</f>
        <v>Livre/Presse</v>
      </c>
      <c r="B7" s="45">
        <v>26.130634305920449</v>
      </c>
      <c r="C7" s="46">
        <v>30.792794686504266</v>
      </c>
    </row>
    <row r="8" spans="1:3" x14ac:dyDescent="0.2">
      <c r="A8" s="36" t="str">
        <f>[2]graph2_18_def!A8</f>
        <v>Publicité</v>
      </c>
      <c r="B8" s="45">
        <v>12.847026767681777</v>
      </c>
      <c r="C8" s="46">
        <v>16.43061668644787</v>
      </c>
    </row>
    <row r="9" spans="1:3" x14ac:dyDescent="0.2">
      <c r="A9" s="36" t="str">
        <f>[2]graph2_18_def!A7</f>
        <v>Architecture</v>
      </c>
      <c r="B9" s="45">
        <v>10.059405350876441</v>
      </c>
      <c r="C9" s="46">
        <v>8.5098474497630097</v>
      </c>
    </row>
    <row r="10" spans="1:3" x14ac:dyDescent="0.2">
      <c r="A10" s="36" t="str">
        <f>[2]graph2_18_def!A5</f>
        <v>Arts visuels</v>
      </c>
      <c r="B10" s="45">
        <v>5.5829953810285193</v>
      </c>
      <c r="C10" s="46">
        <v>3.7749198284546823</v>
      </c>
    </row>
    <row r="11" spans="1:3" x14ac:dyDescent="0.2">
      <c r="A11" s="36" t="str">
        <f>[2]graph2_18_def!A6</f>
        <v>Spectacle vivant</v>
      </c>
      <c r="B11" s="45">
        <v>5.1180697506362893</v>
      </c>
      <c r="C11" s="46">
        <v>7.3878303311193774</v>
      </c>
    </row>
    <row r="12" spans="1:3" x14ac:dyDescent="0.2">
      <c r="A12" s="36" t="str">
        <f>[2]graph2_18_def!A4</f>
        <v>Métiers d'art</v>
      </c>
      <c r="B12" s="45">
        <v>2.787933975458508</v>
      </c>
      <c r="C12" s="46">
        <v>3.1043242647416953</v>
      </c>
    </row>
    <row r="13" spans="1:3" x14ac:dyDescent="0.2">
      <c r="A13" s="36" t="str">
        <f>[2]graph2_18_def!A3</f>
        <v>Patrimoine</v>
      </c>
      <c r="B13" s="45">
        <v>0.47829193741917347</v>
      </c>
      <c r="C13" s="46">
        <v>0.99410152755312087</v>
      </c>
    </row>
    <row r="14" spans="1:3" x14ac:dyDescent="0.2">
      <c r="A14" s="39" t="str">
        <f>[2]graph2_18_def!A2</f>
        <v>Enseignement artistique amateur</v>
      </c>
      <c r="B14" s="47">
        <v>0.19416335924791608</v>
      </c>
      <c r="C14" s="48">
        <v>0.31504661613274509</v>
      </c>
    </row>
    <row r="16" spans="1:3" x14ac:dyDescent="0.2">
      <c r="A16" s="3" t="s">
        <v>27</v>
      </c>
    </row>
    <row r="17" spans="1:3" x14ac:dyDescent="0.2">
      <c r="A17" s="4" t="s">
        <v>78</v>
      </c>
      <c r="B17" s="37"/>
      <c r="C17" s="37"/>
    </row>
    <row r="18" spans="1:3" x14ac:dyDescent="0.2">
      <c r="B18" s="49"/>
      <c r="C18" s="49"/>
    </row>
    <row r="19" spans="1:3" x14ac:dyDescent="0.2">
      <c r="B19" s="49"/>
      <c r="C19" s="49"/>
    </row>
    <row r="20" spans="1:3" x14ac:dyDescent="0.2">
      <c r="B20" s="49"/>
      <c r="C20" s="49"/>
    </row>
    <row r="21" spans="1:3" x14ac:dyDescent="0.2">
      <c r="B21" s="49"/>
      <c r="C21" s="49"/>
    </row>
  </sheetData>
  <sortState ref="A31:C39">
    <sortCondition descending="1" ref="B31:B3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baseColWidth="10" defaultRowHeight="11.25" x14ac:dyDescent="0.2"/>
  <cols>
    <col min="1" max="1" width="87.42578125" style="17" customWidth="1"/>
    <col min="2" max="2" width="32.28515625" style="17" bestFit="1" customWidth="1"/>
    <col min="3" max="3" width="21" style="17" bestFit="1" customWidth="1"/>
    <col min="4" max="16384" width="11.42578125" style="17"/>
  </cols>
  <sheetData>
    <row r="1" spans="1:3" x14ac:dyDescent="0.2">
      <c r="A1" s="5" t="s">
        <v>60</v>
      </c>
    </row>
    <row r="2" spans="1:3" x14ac:dyDescent="0.2">
      <c r="A2" s="8" t="s">
        <v>29</v>
      </c>
    </row>
    <row r="4" spans="1:3" x14ac:dyDescent="0.2">
      <c r="A4" s="20" t="s">
        <v>7</v>
      </c>
      <c r="B4" s="20" t="s">
        <v>8</v>
      </c>
      <c r="C4" s="20" t="s">
        <v>37</v>
      </c>
    </row>
    <row r="5" spans="1:3" x14ac:dyDescent="0.2">
      <c r="A5" s="17" t="s">
        <v>62</v>
      </c>
      <c r="B5" s="24">
        <v>12978</v>
      </c>
      <c r="C5" s="26">
        <v>10.770885332000001</v>
      </c>
    </row>
    <row r="6" spans="1:3" x14ac:dyDescent="0.2">
      <c r="A6" s="17" t="s">
        <v>61</v>
      </c>
      <c r="B6" s="24">
        <v>28157</v>
      </c>
      <c r="C6" s="26">
        <v>17.913278871999999</v>
      </c>
    </row>
    <row r="7" spans="1:3" x14ac:dyDescent="0.2">
      <c r="A7" s="17" t="s">
        <v>63</v>
      </c>
      <c r="B7" s="24">
        <v>2359</v>
      </c>
      <c r="C7" s="24">
        <v>20.098599697000001</v>
      </c>
    </row>
    <row r="8" spans="1:3" x14ac:dyDescent="0.2">
      <c r="A8" s="17" t="s">
        <v>64</v>
      </c>
      <c r="B8" s="24">
        <v>11574</v>
      </c>
      <c r="C8" s="26">
        <v>21.029635036999998</v>
      </c>
    </row>
    <row r="9" spans="1:3" x14ac:dyDescent="0.2">
      <c r="A9" s="17" t="s">
        <v>65</v>
      </c>
      <c r="B9" s="17">
        <v>483</v>
      </c>
      <c r="C9" s="26">
        <v>23.030212472999999</v>
      </c>
    </row>
    <row r="10" spans="1:3" x14ac:dyDescent="0.2">
      <c r="A10" s="17" t="s">
        <v>66</v>
      </c>
      <c r="B10" s="24">
        <v>24389</v>
      </c>
      <c r="C10" s="26">
        <v>23.122956249000001</v>
      </c>
    </row>
    <row r="11" spans="1:3" x14ac:dyDescent="0.2">
      <c r="A11" s="17" t="s">
        <v>67</v>
      </c>
      <c r="B11" s="17">
        <v>147605</v>
      </c>
      <c r="C11" s="26">
        <v>26.031843776999999</v>
      </c>
    </row>
    <row r="12" spans="1:3" x14ac:dyDescent="0.2">
      <c r="A12" s="17" t="s">
        <v>68</v>
      </c>
      <c r="B12" s="17">
        <v>2306640</v>
      </c>
      <c r="C12" s="26">
        <v>26.567785791999999</v>
      </c>
    </row>
    <row r="13" spans="1:3" x14ac:dyDescent="0.2">
      <c r="A13" s="17" t="s">
        <v>69</v>
      </c>
      <c r="B13" s="24">
        <v>19883</v>
      </c>
      <c r="C13" s="26">
        <v>36.576282151000001</v>
      </c>
    </row>
    <row r="14" spans="1:3" x14ac:dyDescent="0.2">
      <c r="A14" s="17" t="s">
        <v>70</v>
      </c>
      <c r="B14" s="24">
        <v>2335</v>
      </c>
      <c r="C14" s="26">
        <v>37.098330345999997</v>
      </c>
    </row>
    <row r="15" spans="1:3" x14ac:dyDescent="0.2">
      <c r="A15" s="17" t="s">
        <v>71</v>
      </c>
      <c r="B15" s="24">
        <v>45447</v>
      </c>
      <c r="C15" s="26">
        <v>42.815275528999997</v>
      </c>
    </row>
    <row r="16" spans="1:3" x14ac:dyDescent="0.2">
      <c r="A16" s="17" t="s">
        <v>20</v>
      </c>
      <c r="B16" s="50">
        <v>6.3991346720771336E-2</v>
      </c>
      <c r="C16" s="51" t="s">
        <v>21</v>
      </c>
    </row>
    <row r="18" spans="1:1" x14ac:dyDescent="0.2">
      <c r="A18" s="6" t="s">
        <v>28</v>
      </c>
    </row>
    <row r="19" spans="1:1" x14ac:dyDescent="0.2">
      <c r="A19" s="6" t="s">
        <v>78</v>
      </c>
    </row>
  </sheetData>
  <sortState ref="A28:D39">
    <sortCondition ref="C28:C39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22" sqref="B22"/>
    </sheetView>
  </sheetViews>
  <sheetFormatPr baseColWidth="10" defaultRowHeight="11.25" x14ac:dyDescent="0.2"/>
  <cols>
    <col min="1" max="1" width="51.5703125" style="52" bestFit="1" customWidth="1"/>
    <col min="2" max="2" width="12.7109375" style="52" customWidth="1"/>
    <col min="3" max="3" width="26.5703125" style="52" customWidth="1"/>
    <col min="4" max="6" width="11.42578125" style="52"/>
    <col min="7" max="7" width="17.85546875" style="52" customWidth="1"/>
    <col min="8" max="16384" width="11.42578125" style="52"/>
  </cols>
  <sheetData>
    <row r="1" spans="1:7" x14ac:dyDescent="0.2">
      <c r="A1" s="7" t="s">
        <v>72</v>
      </c>
    </row>
    <row r="2" spans="1:7" x14ac:dyDescent="0.2">
      <c r="A2" s="8" t="s">
        <v>29</v>
      </c>
    </row>
    <row r="4" spans="1:7" x14ac:dyDescent="0.2">
      <c r="A4" s="53"/>
      <c r="B4" s="53"/>
      <c r="C4" s="53"/>
      <c r="D4" s="53"/>
      <c r="E4" s="53"/>
      <c r="F4" s="53"/>
    </row>
    <row r="5" spans="1:7" x14ac:dyDescent="0.2">
      <c r="A5" s="55"/>
      <c r="B5" s="55" t="s">
        <v>22</v>
      </c>
      <c r="C5" s="55" t="s">
        <v>43</v>
      </c>
      <c r="D5" s="55" t="s">
        <v>24</v>
      </c>
      <c r="E5" s="55" t="s">
        <v>40</v>
      </c>
      <c r="F5" s="55" t="s">
        <v>23</v>
      </c>
      <c r="G5" s="56" t="s">
        <v>42</v>
      </c>
    </row>
    <row r="6" spans="1:7" x14ac:dyDescent="0.2">
      <c r="A6" s="55" t="s">
        <v>41</v>
      </c>
      <c r="B6" s="54">
        <v>1.7461837158391156</v>
      </c>
      <c r="C6" s="54">
        <v>2.0828858991251589</v>
      </c>
      <c r="D6" s="54">
        <v>2.1649538237951882</v>
      </c>
      <c r="E6" s="54">
        <v>2.2822666195816557</v>
      </c>
      <c r="F6" s="54">
        <v>2.7286638384736857</v>
      </c>
      <c r="G6" s="54">
        <v>3.6</v>
      </c>
    </row>
    <row r="8" spans="1:7" x14ac:dyDescent="0.2">
      <c r="A8" s="2" t="s">
        <v>26</v>
      </c>
    </row>
    <row r="9" spans="1:7" x14ac:dyDescent="0.2">
      <c r="A9" s="2" t="s">
        <v>25</v>
      </c>
    </row>
    <row r="10" spans="1:7" x14ac:dyDescent="0.2">
      <c r="A10" s="1" t="s">
        <v>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5" sqref="E5"/>
    </sheetView>
  </sheetViews>
  <sheetFormatPr baseColWidth="10" defaultRowHeight="11.25" x14ac:dyDescent="0.2"/>
  <cols>
    <col min="1" max="1" width="23.5703125" style="57" customWidth="1"/>
    <col min="2" max="5" width="11.42578125" style="57"/>
    <col min="6" max="6" width="12.140625" style="57" customWidth="1"/>
    <col min="7" max="256" width="11.42578125" style="57"/>
    <col min="257" max="257" width="23.5703125" style="57" customWidth="1"/>
    <col min="258" max="512" width="11.42578125" style="57"/>
    <col min="513" max="513" width="23.5703125" style="57" customWidth="1"/>
    <col min="514" max="768" width="11.42578125" style="57"/>
    <col min="769" max="769" width="23.5703125" style="57" customWidth="1"/>
    <col min="770" max="1024" width="11.42578125" style="57"/>
    <col min="1025" max="1025" width="23.5703125" style="57" customWidth="1"/>
    <col min="1026" max="1280" width="11.42578125" style="57"/>
    <col min="1281" max="1281" width="23.5703125" style="57" customWidth="1"/>
    <col min="1282" max="1536" width="11.42578125" style="57"/>
    <col min="1537" max="1537" width="23.5703125" style="57" customWidth="1"/>
    <col min="1538" max="1792" width="11.42578125" style="57"/>
    <col min="1793" max="1793" width="23.5703125" style="57" customWidth="1"/>
    <col min="1794" max="2048" width="11.42578125" style="57"/>
    <col min="2049" max="2049" width="23.5703125" style="57" customWidth="1"/>
    <col min="2050" max="2304" width="11.42578125" style="57"/>
    <col min="2305" max="2305" width="23.5703125" style="57" customWidth="1"/>
    <col min="2306" max="2560" width="11.42578125" style="57"/>
    <col min="2561" max="2561" width="23.5703125" style="57" customWidth="1"/>
    <col min="2562" max="2816" width="11.42578125" style="57"/>
    <col min="2817" max="2817" width="23.5703125" style="57" customWidth="1"/>
    <col min="2818" max="3072" width="11.42578125" style="57"/>
    <col min="3073" max="3073" width="23.5703125" style="57" customWidth="1"/>
    <col min="3074" max="3328" width="11.42578125" style="57"/>
    <col min="3329" max="3329" width="23.5703125" style="57" customWidth="1"/>
    <col min="3330" max="3584" width="11.42578125" style="57"/>
    <col min="3585" max="3585" width="23.5703125" style="57" customWidth="1"/>
    <col min="3586" max="3840" width="11.42578125" style="57"/>
    <col min="3841" max="3841" width="23.5703125" style="57" customWidth="1"/>
    <col min="3842" max="4096" width="11.42578125" style="57"/>
    <col min="4097" max="4097" width="23.5703125" style="57" customWidth="1"/>
    <col min="4098" max="4352" width="11.42578125" style="57"/>
    <col min="4353" max="4353" width="23.5703125" style="57" customWidth="1"/>
    <col min="4354" max="4608" width="11.42578125" style="57"/>
    <col min="4609" max="4609" width="23.5703125" style="57" customWidth="1"/>
    <col min="4610" max="4864" width="11.42578125" style="57"/>
    <col min="4865" max="4865" width="23.5703125" style="57" customWidth="1"/>
    <col min="4866" max="5120" width="11.42578125" style="57"/>
    <col min="5121" max="5121" width="23.5703125" style="57" customWidth="1"/>
    <col min="5122" max="5376" width="11.42578125" style="57"/>
    <col min="5377" max="5377" width="23.5703125" style="57" customWidth="1"/>
    <col min="5378" max="5632" width="11.42578125" style="57"/>
    <col min="5633" max="5633" width="23.5703125" style="57" customWidth="1"/>
    <col min="5634" max="5888" width="11.42578125" style="57"/>
    <col min="5889" max="5889" width="23.5703125" style="57" customWidth="1"/>
    <col min="5890" max="6144" width="11.42578125" style="57"/>
    <col min="6145" max="6145" width="23.5703125" style="57" customWidth="1"/>
    <col min="6146" max="6400" width="11.42578125" style="57"/>
    <col min="6401" max="6401" width="23.5703125" style="57" customWidth="1"/>
    <col min="6402" max="6656" width="11.42578125" style="57"/>
    <col min="6657" max="6657" width="23.5703125" style="57" customWidth="1"/>
    <col min="6658" max="6912" width="11.42578125" style="57"/>
    <col min="6913" max="6913" width="23.5703125" style="57" customWidth="1"/>
    <col min="6914" max="7168" width="11.42578125" style="57"/>
    <col min="7169" max="7169" width="23.5703125" style="57" customWidth="1"/>
    <col min="7170" max="7424" width="11.42578125" style="57"/>
    <col min="7425" max="7425" width="23.5703125" style="57" customWidth="1"/>
    <col min="7426" max="7680" width="11.42578125" style="57"/>
    <col min="7681" max="7681" width="23.5703125" style="57" customWidth="1"/>
    <col min="7682" max="7936" width="11.42578125" style="57"/>
    <col min="7937" max="7937" width="23.5703125" style="57" customWidth="1"/>
    <col min="7938" max="8192" width="11.42578125" style="57"/>
    <col min="8193" max="8193" width="23.5703125" style="57" customWidth="1"/>
    <col min="8194" max="8448" width="11.42578125" style="57"/>
    <col min="8449" max="8449" width="23.5703125" style="57" customWidth="1"/>
    <col min="8450" max="8704" width="11.42578125" style="57"/>
    <col min="8705" max="8705" width="23.5703125" style="57" customWidth="1"/>
    <col min="8706" max="8960" width="11.42578125" style="57"/>
    <col min="8961" max="8961" width="23.5703125" style="57" customWidth="1"/>
    <col min="8962" max="9216" width="11.42578125" style="57"/>
    <col min="9217" max="9217" width="23.5703125" style="57" customWidth="1"/>
    <col min="9218" max="9472" width="11.42578125" style="57"/>
    <col min="9473" max="9473" width="23.5703125" style="57" customWidth="1"/>
    <col min="9474" max="9728" width="11.42578125" style="57"/>
    <col min="9729" max="9729" width="23.5703125" style="57" customWidth="1"/>
    <col min="9730" max="9984" width="11.42578125" style="57"/>
    <col min="9985" max="9985" width="23.5703125" style="57" customWidth="1"/>
    <col min="9986" max="10240" width="11.42578125" style="57"/>
    <col min="10241" max="10241" width="23.5703125" style="57" customWidth="1"/>
    <col min="10242" max="10496" width="11.42578125" style="57"/>
    <col min="10497" max="10497" width="23.5703125" style="57" customWidth="1"/>
    <col min="10498" max="10752" width="11.42578125" style="57"/>
    <col min="10753" max="10753" width="23.5703125" style="57" customWidth="1"/>
    <col min="10754" max="11008" width="11.42578125" style="57"/>
    <col min="11009" max="11009" width="23.5703125" style="57" customWidth="1"/>
    <col min="11010" max="11264" width="11.42578125" style="57"/>
    <col min="11265" max="11265" width="23.5703125" style="57" customWidth="1"/>
    <col min="11266" max="11520" width="11.42578125" style="57"/>
    <col min="11521" max="11521" width="23.5703125" style="57" customWidth="1"/>
    <col min="11522" max="11776" width="11.42578125" style="57"/>
    <col min="11777" max="11777" width="23.5703125" style="57" customWidth="1"/>
    <col min="11778" max="12032" width="11.42578125" style="57"/>
    <col min="12033" max="12033" width="23.5703125" style="57" customWidth="1"/>
    <col min="12034" max="12288" width="11.42578125" style="57"/>
    <col min="12289" max="12289" width="23.5703125" style="57" customWidth="1"/>
    <col min="12290" max="12544" width="11.42578125" style="57"/>
    <col min="12545" max="12545" width="23.5703125" style="57" customWidth="1"/>
    <col min="12546" max="12800" width="11.42578125" style="57"/>
    <col min="12801" max="12801" width="23.5703125" style="57" customWidth="1"/>
    <col min="12802" max="13056" width="11.42578125" style="57"/>
    <col min="13057" max="13057" width="23.5703125" style="57" customWidth="1"/>
    <col min="13058" max="13312" width="11.42578125" style="57"/>
    <col min="13313" max="13313" width="23.5703125" style="57" customWidth="1"/>
    <col min="13314" max="13568" width="11.42578125" style="57"/>
    <col min="13569" max="13569" width="23.5703125" style="57" customWidth="1"/>
    <col min="13570" max="13824" width="11.42578125" style="57"/>
    <col min="13825" max="13825" width="23.5703125" style="57" customWidth="1"/>
    <col min="13826" max="14080" width="11.42578125" style="57"/>
    <col min="14081" max="14081" width="23.5703125" style="57" customWidth="1"/>
    <col min="14082" max="14336" width="11.42578125" style="57"/>
    <col min="14337" max="14337" width="23.5703125" style="57" customWidth="1"/>
    <col min="14338" max="14592" width="11.42578125" style="57"/>
    <col min="14593" max="14593" width="23.5703125" style="57" customWidth="1"/>
    <col min="14594" max="14848" width="11.42578125" style="57"/>
    <col min="14849" max="14849" width="23.5703125" style="57" customWidth="1"/>
    <col min="14850" max="15104" width="11.42578125" style="57"/>
    <col min="15105" max="15105" width="23.5703125" style="57" customWidth="1"/>
    <col min="15106" max="15360" width="11.42578125" style="57"/>
    <col min="15361" max="15361" width="23.5703125" style="57" customWidth="1"/>
    <col min="15362" max="15616" width="11.42578125" style="57"/>
    <col min="15617" max="15617" width="23.5703125" style="57" customWidth="1"/>
    <col min="15618" max="15872" width="11.42578125" style="57"/>
    <col min="15873" max="15873" width="23.5703125" style="57" customWidth="1"/>
    <col min="15874" max="16128" width="11.42578125" style="57"/>
    <col min="16129" max="16129" width="23.5703125" style="57" customWidth="1"/>
    <col min="16130" max="16384" width="11.42578125" style="57"/>
  </cols>
  <sheetData>
    <row r="1" spans="1:8" x14ac:dyDescent="0.2">
      <c r="A1" s="7" t="s">
        <v>74</v>
      </c>
    </row>
    <row r="2" spans="1:8" x14ac:dyDescent="0.2">
      <c r="A2" s="8" t="s">
        <v>29</v>
      </c>
    </row>
    <row r="4" spans="1:8" ht="33.75" x14ac:dyDescent="0.2">
      <c r="A4" s="61">
        <v>2019</v>
      </c>
      <c r="B4" s="62" t="s">
        <v>49</v>
      </c>
      <c r="C4" s="62" t="s">
        <v>50</v>
      </c>
      <c r="D4" s="62" t="s">
        <v>51</v>
      </c>
      <c r="E4" s="62" t="s">
        <v>52</v>
      </c>
      <c r="F4" s="62" t="s">
        <v>53</v>
      </c>
      <c r="G4" s="58"/>
    </row>
    <row r="5" spans="1:8" x14ac:dyDescent="0.2">
      <c r="A5" s="63" t="s">
        <v>24</v>
      </c>
      <c r="B5" s="64">
        <v>0.26578564865090637</v>
      </c>
      <c r="C5" s="64">
        <v>0.31529206279497668</v>
      </c>
      <c r="D5" s="64">
        <v>0.29004153639402941</v>
      </c>
      <c r="E5" s="64">
        <v>0.27292553658835372</v>
      </c>
      <c r="F5" s="64">
        <v>0.2790479541863175</v>
      </c>
    </row>
    <row r="6" spans="1:8" x14ac:dyDescent="0.2">
      <c r="A6" s="63" t="s">
        <v>40</v>
      </c>
      <c r="B6" s="64">
        <v>9.5814885974438227E-2</v>
      </c>
      <c r="C6" s="64">
        <v>8.3040899641074653E-2</v>
      </c>
      <c r="D6" s="64">
        <v>9.0384994556713519E-2</v>
      </c>
      <c r="E6" s="64">
        <v>9.596897425827311E-2</v>
      </c>
      <c r="F6" s="64">
        <v>8.2489228450143184E-2</v>
      </c>
    </row>
    <row r="7" spans="1:8" x14ac:dyDescent="0.2">
      <c r="A7" s="63" t="s">
        <v>23</v>
      </c>
      <c r="B7" s="64">
        <v>0.15354105755575975</v>
      </c>
      <c r="C7" s="64">
        <v>0.16183329256759704</v>
      </c>
      <c r="D7" s="64">
        <v>0.19998235326438352</v>
      </c>
      <c r="E7" s="64">
        <v>0.27346241220254447</v>
      </c>
      <c r="F7" s="64">
        <v>0.15265425804516139</v>
      </c>
    </row>
    <row r="8" spans="1:8" x14ac:dyDescent="0.2">
      <c r="A8" s="63" t="s">
        <v>22</v>
      </c>
      <c r="B8" s="64">
        <v>7.9301645643638799E-2</v>
      </c>
      <c r="C8" s="64">
        <v>0.1154768623233064</v>
      </c>
      <c r="D8" s="64">
        <v>9.4361995976145627E-2</v>
      </c>
      <c r="E8" s="64">
        <v>7.7272723473982091E-2</v>
      </c>
      <c r="F8" s="64">
        <v>0.11255750776163963</v>
      </c>
    </row>
    <row r="9" spans="1:8" x14ac:dyDescent="0.2">
      <c r="A9" s="59"/>
      <c r="B9" s="60"/>
      <c r="C9" s="60"/>
      <c r="D9" s="60"/>
      <c r="E9" s="60"/>
      <c r="F9" s="60"/>
      <c r="G9" s="59"/>
      <c r="H9" s="59"/>
    </row>
    <row r="10" spans="1:8" x14ac:dyDescent="0.2">
      <c r="A10" s="9" t="s">
        <v>26</v>
      </c>
    </row>
    <row r="11" spans="1:8" x14ac:dyDescent="0.2">
      <c r="A11" s="9" t="s">
        <v>47</v>
      </c>
    </row>
    <row r="12" spans="1:8" x14ac:dyDescent="0.2">
      <c r="A12" s="9" t="s">
        <v>48</v>
      </c>
    </row>
    <row r="13" spans="1:8" x14ac:dyDescent="0.2">
      <c r="A13" s="1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Sommaire</vt:lpstr>
      <vt:lpstr>Tableau1</vt:lpstr>
      <vt:lpstr>Graphique 1</vt:lpstr>
      <vt:lpstr>Graphique 2</vt:lpstr>
      <vt:lpstr>Graphique 3</vt:lpstr>
      <vt:lpstr>Graphique 4</vt:lpstr>
      <vt:lpstr>Graphique 5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BAUCHAT Barbara</dc:creator>
  <cp:lastModifiedBy>BAUCHAT Barbara</cp:lastModifiedBy>
  <dcterms:created xsi:type="dcterms:W3CDTF">2021-07-22T13:37:11Z</dcterms:created>
  <dcterms:modified xsi:type="dcterms:W3CDTF">2023-01-16T10:38:42Z</dcterms:modified>
</cp:coreProperties>
</file>