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tabRatio="943" activeTab="4"/>
  </bookViews>
  <sheets>
    <sheet name="Sommaire" sheetId="1" r:id="rId1"/>
    <sheet name="Repères" sheetId="2" r:id="rId2"/>
    <sheet name="Dépense culturelle" sheetId="4" r:id="rId3"/>
    <sheet name="Dépenses cult coll territoriale" sheetId="5" r:id="rId4"/>
    <sheet name="Dépenses cult du MC" sheetId="6" r:id="rId5"/>
    <sheet name="Dépenses communes et groupement" sheetId="15" r:id="rId6"/>
    <sheet name="Emploi culturel" sheetId="8" r:id="rId7"/>
    <sheet name="Répartition prof cult" sheetId="16" r:id="rId8"/>
    <sheet name="Diplômes revenus prof cult" sheetId="9" r:id="rId9"/>
    <sheet name="Répart emploi par secteur" sheetId="17" r:id="rId10"/>
    <sheet name="Non salariés" sheetId="10" r:id="rId11"/>
    <sheet name="Entreprises culturelles" sheetId="11" r:id="rId12"/>
    <sheet name="Entreprises CA et salairés" sheetId="12" r:id="rId13"/>
    <sheet name="Effectifs enteprises cult" sheetId="13" r:id="rId14"/>
    <sheet name="Principales entreprises cult" sheetId="14" r:id="rId15"/>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2" l="1"/>
  <c r="F40" i="2"/>
</calcChain>
</file>

<file path=xl/comments1.xml><?xml version="1.0" encoding="utf-8"?>
<comments xmlns="http://schemas.openxmlformats.org/spreadsheetml/2006/main">
  <authors>
    <author>Auteur</author>
  </authors>
  <commentList>
    <comment ref="F37" authorId="0" shapeId="0">
      <text>
        <r>
          <rPr>
            <b/>
            <sz val="9"/>
            <color indexed="81"/>
            <rFont val="Tahoma"/>
            <family val="2"/>
          </rPr>
          <t>Auteur:</t>
        </r>
        <r>
          <rPr>
            <sz val="9"/>
            <color indexed="81"/>
            <rFont val="Tahoma"/>
            <family val="2"/>
          </rPr>
          <t xml:space="preserve">
2016</t>
        </r>
      </text>
    </comment>
    <comment ref="F39" authorId="0" shapeId="0">
      <text>
        <r>
          <rPr>
            <b/>
            <sz val="9"/>
            <color indexed="81"/>
            <rFont val="Tahoma"/>
            <family val="2"/>
          </rPr>
          <t>Auteur:</t>
        </r>
        <r>
          <rPr>
            <sz val="9"/>
            <color indexed="81"/>
            <rFont val="Tahoma"/>
            <family val="2"/>
          </rPr>
          <t xml:space="preserve">
2016</t>
        </r>
      </text>
    </comment>
    <comment ref="F40" authorId="0" shapeId="0">
      <text>
        <r>
          <rPr>
            <b/>
            <sz val="9"/>
            <color indexed="81"/>
            <rFont val="Tahoma"/>
            <family val="2"/>
          </rPr>
          <t>Auteur:</t>
        </r>
        <r>
          <rPr>
            <sz val="9"/>
            <color indexed="81"/>
            <rFont val="Tahoma"/>
            <family val="2"/>
          </rPr>
          <t xml:space="preserve">
2011</t>
        </r>
      </text>
    </comment>
    <comment ref="A41" authorId="0" shapeId="0">
      <text>
        <r>
          <rPr>
            <b/>
            <sz val="9"/>
            <color indexed="81"/>
            <rFont val="Tahoma"/>
            <family val="2"/>
          </rPr>
          <t>Auteur:</t>
        </r>
        <r>
          <rPr>
            <sz val="9"/>
            <color indexed="81"/>
            <rFont val="Tahoma"/>
            <family val="2"/>
          </rPr>
          <t xml:space="preserve">
taux médian</t>
        </r>
      </text>
    </comment>
    <comment ref="G46" authorId="0" shapeId="0">
      <text>
        <r>
          <rPr>
            <b/>
            <sz val="9"/>
            <color indexed="81"/>
            <rFont val="Tahoma"/>
            <family val="2"/>
          </rPr>
          <t>Auteur:</t>
        </r>
        <r>
          <rPr>
            <sz val="9"/>
            <color indexed="81"/>
            <rFont val="Tahoma"/>
            <family val="2"/>
          </rPr>
          <t xml:space="preserve">
hotels, campings hors Mayotte</t>
        </r>
      </text>
    </comment>
    <comment ref="C48" authorId="0" shapeId="0">
      <text>
        <r>
          <rPr>
            <b/>
            <sz val="9"/>
            <color indexed="81"/>
            <rFont val="Tahoma"/>
            <family val="2"/>
          </rPr>
          <t>Auteur:</t>
        </r>
        <r>
          <rPr>
            <sz val="9"/>
            <color indexed="81"/>
            <rFont val="Tahoma"/>
            <family val="2"/>
          </rPr>
          <t xml:space="preserve">
(tourisme de séjour, hors plaisance et croisière)</t>
        </r>
      </text>
    </comment>
    <comment ref="E48" authorId="0" shapeId="0">
      <text>
        <r>
          <rPr>
            <b/>
            <sz val="9"/>
            <color indexed="81"/>
            <rFont val="Tahoma"/>
            <family val="2"/>
          </rPr>
          <t>Auteur:</t>
        </r>
        <r>
          <rPr>
            <sz val="9"/>
            <color indexed="81"/>
            <rFont val="Tahoma"/>
            <family val="2"/>
          </rPr>
          <t xml:space="preserve">
estimation,
hors croisiéristes</t>
        </r>
      </text>
    </comment>
  </commentList>
</comments>
</file>

<file path=xl/sharedStrings.xml><?xml version="1.0" encoding="utf-8"?>
<sst xmlns="http://schemas.openxmlformats.org/spreadsheetml/2006/main" count="366" uniqueCount="270">
  <si>
    <t>Atlas 2018 région Auvergne-Rhône-Alpes</t>
  </si>
  <si>
    <t>SOMMAIRE</t>
  </si>
  <si>
    <t>Répartition des professions culturelles en Auvergne-Rhône-Alpes en 2014</t>
  </si>
  <si>
    <t>Répartition de l'emploi par secteur culturel en 2014</t>
  </si>
  <si>
    <t>Caractéristiques des non-salariés par secteur culturel en 2014</t>
  </si>
  <si>
    <t>Part de diplômés du supérieur et salaire net médian selon les professions culturelles en 2014</t>
  </si>
  <si>
    <t>L'emploi culturel : secteurs culturels et professions culturels en Auvergne-Rhône-Alpes en 2014</t>
  </si>
  <si>
    <t>Entreprises culturelles</t>
  </si>
  <si>
    <t>Dom</t>
  </si>
  <si>
    <t>France 
Hors Île-de-France</t>
  </si>
  <si>
    <t>Nombre d'établissements</t>
  </si>
  <si>
    <t>Chiffre d'affaires (millions d'euros)</t>
  </si>
  <si>
    <t>Valeur ajoutée (millions d'euros)</t>
  </si>
  <si>
    <t>Nombre de salariés en ETP</t>
  </si>
  <si>
    <t>Taux de marge (%)</t>
  </si>
  <si>
    <t>s.o.</t>
  </si>
  <si>
    <t>Champ : entreprises mono et quasi mono-régionales (plus de 80 % des effectifs sont situés dans la même région) des secteurs marchands principalement implantées dans la région, hors microentrepreneurs.</t>
  </si>
  <si>
    <t>Source : Insee, Sirene, Esane 2015 / Deps, ministère de la Culture 2018.</t>
  </si>
  <si>
    <t>s.o. : sans objet.</t>
  </si>
  <si>
    <t>Domaine</t>
  </si>
  <si>
    <t xml:space="preserve">Nombre d'établissements </t>
  </si>
  <si>
    <t xml:space="preserve">Chiffre d'affaires </t>
  </si>
  <si>
    <t>Effectifs ETP</t>
  </si>
  <si>
    <t>Enseignement culturel</t>
  </si>
  <si>
    <t>Agences de publicité</t>
  </si>
  <si>
    <t>Audiovisuel et Multimédia</t>
  </si>
  <si>
    <t>Spectacle vivant</t>
  </si>
  <si>
    <t>Architecture</t>
  </si>
  <si>
    <t>Arts visuels</t>
  </si>
  <si>
    <t>Livre et Presse</t>
  </si>
  <si>
    <t>Patrimoine</t>
  </si>
  <si>
    <t>en nb etab</t>
  </si>
  <si>
    <t>Aucun salarié</t>
  </si>
  <si>
    <t>1 à 9 salariés</t>
  </si>
  <si>
    <t>10 à 19 salariés</t>
  </si>
  <si>
    <t>20 à 49 salariés</t>
  </si>
  <si>
    <t>50 à 249 salariés</t>
  </si>
  <si>
    <t>250 salariés et plus</t>
  </si>
  <si>
    <t>Enseignement
47 établissements</t>
  </si>
  <si>
    <t>Publicité
309 établissements</t>
  </si>
  <si>
    <t>Audiovisuel
375 établissements</t>
  </si>
  <si>
    <t>Spectacle vivant
135 établissements</t>
  </si>
  <si>
    <t>Architecure
512 établissements</t>
  </si>
  <si>
    <t>Arts visuels
343 établissements</t>
  </si>
  <si>
    <t>Livre et presse
341 établissements</t>
  </si>
  <si>
    <t>Patrimoine
16 établissements</t>
  </si>
  <si>
    <t>Ensemble
2 078 établissements</t>
  </si>
  <si>
    <t>Dénomination</t>
  </si>
  <si>
    <t>Secteur d'activité</t>
  </si>
  <si>
    <t>Domaine culturel</t>
  </si>
  <si>
    <t>Tranche d'effectif ETP</t>
  </si>
  <si>
    <t>Département</t>
  </si>
  <si>
    <t>Commune</t>
  </si>
  <si>
    <t>Réunion Première</t>
  </si>
  <si>
    <t>Edition de chaînes généralistes</t>
  </si>
  <si>
    <t>Audiovisuel</t>
  </si>
  <si>
    <t>200 à 249 salariés</t>
  </si>
  <si>
    <t>La Réunion</t>
  </si>
  <si>
    <t>Saint-Denis</t>
  </si>
  <si>
    <t>RFO Guadeloupe</t>
  </si>
  <si>
    <t>Guadeloupe</t>
  </si>
  <si>
    <t>Baie-Mahault</t>
  </si>
  <si>
    <t>Martinique Première</t>
  </si>
  <si>
    <t>Martinique</t>
  </si>
  <si>
    <t>Fort-de-France</t>
  </si>
  <si>
    <t>Guyane Première</t>
  </si>
  <si>
    <t>100 à 199 salariés</t>
  </si>
  <si>
    <t>Guyane</t>
  </si>
  <si>
    <t>Remire-Montjoly</t>
  </si>
  <si>
    <t>Journal de l'Île de la Réunion</t>
  </si>
  <si>
    <t>Édition de journaux</t>
  </si>
  <si>
    <t>Presse</t>
  </si>
  <si>
    <t>France-Antilles Guadeloupe</t>
  </si>
  <si>
    <t>Canal Plus Réunion</t>
  </si>
  <si>
    <t>50 à 99 salariés</t>
  </si>
  <si>
    <t>Multi TV Antilles</t>
  </si>
  <si>
    <t>Edition de chaînes thématiques</t>
  </si>
  <si>
    <t>Antenne Réunion</t>
  </si>
  <si>
    <t>Le Quotidien</t>
  </si>
  <si>
    <t>Champ : établissements employeurs des secteurs culturels.</t>
  </si>
  <si>
    <t>Source : Insee, Sirene / Deps, ministère de la Culture 2018.</t>
  </si>
  <si>
    <t>Champ : actifs ayant un emploi, région DOM</t>
  </si>
  <si>
    <t>Source : Insee, Recensement 2014 / DEPS, Ministère de la Culture, 2018</t>
  </si>
  <si>
    <t>DOM</t>
  </si>
  <si>
    <t>France</t>
  </si>
  <si>
    <t>Effectifs</t>
  </si>
  <si>
    <t>Part (en%)</t>
  </si>
  <si>
    <t>Artistes plasticiens</t>
  </si>
  <si>
    <t>Concepteurs et assistants techniques des arts graphiques, de la mode et de la décoration</t>
  </si>
  <si>
    <t>Photographes</t>
  </si>
  <si>
    <t>Métiers d'art</t>
  </si>
  <si>
    <t>Artistes des spectacles</t>
  </si>
  <si>
    <t>Cadres artistiques, de programmation et de production des spectacles</t>
  </si>
  <si>
    <t>Techniciens des spectacles</t>
  </si>
  <si>
    <t>Journalistes et cadres de l'édition</t>
  </si>
  <si>
    <t>Auteurs littéraires</t>
  </si>
  <si>
    <t>Traducteurs</t>
  </si>
  <si>
    <t>Cadres et techniciens de l'archivage, de la conservation et de la documentation</t>
  </si>
  <si>
    <t>Architectes</t>
  </si>
  <si>
    <t>Professeurs d'art</t>
  </si>
  <si>
    <t>Ensemble des professions culturelles</t>
  </si>
  <si>
    <t>Part des professions culturelles dans l’emploi total</t>
  </si>
  <si>
    <t>-</t>
  </si>
  <si>
    <t>Champ: actifs ayant un emploi, région DOM</t>
  </si>
  <si>
    <t>Note de lecture : en 2014 dans les départements et régions d'outremer, les concepteurs et assistants techniques des arts graphiques, de la mode et de la décoration rassemblent 19 % de des professionnels de la culture dans cette région, soit la première population de professionnels de la culture pour les départements et régions d'outremer.</t>
  </si>
  <si>
    <t xml:space="preserve">Champ : ensemble des salariés ayant occupé une profession culturelle présents dans les déclarations annuelles des données sociales (DADS) en 2014 dans les départements et régions d'outremer. La catégorie de profession correspond à la profession principale, l'ensemble des rémunérations dans l'année sont comptabilisées. Les professions de photographe, traducteur, auteur littéraire, artiste plasticien, ouvrier et artisan d'art ne sont pas représentés sur le graphique car l'emploi y est très largement non-salarié. </t>
  </si>
  <si>
    <t>Source : Insee, Recensement 2014 et DADS 2014 / DEPS, Ministère de la Culture, 2018</t>
  </si>
  <si>
    <t>Données graphiques</t>
  </si>
  <si>
    <t>% diplômés</t>
  </si>
  <si>
    <t>Salaire median</t>
  </si>
  <si>
    <t>Note de lecture : En 2014 dans les départements et régions d'outremer, 37 % des artistes des spectacles sont diplômés du supérieur. Le salaire médian net annuel des artistes des spectacles (la moitié perçoit plus, l'autre moitié perçoit moins) est de 10 370 euros.</t>
  </si>
  <si>
    <t>Livre</t>
  </si>
  <si>
    <t>Arts plastiques et autre création artistique</t>
  </si>
  <si>
    <t>Photographie</t>
  </si>
  <si>
    <t>Design</t>
  </si>
  <si>
    <t>Diffusion audiovisuelle</t>
  </si>
  <si>
    <t>Édition audiovisuelle</t>
  </si>
  <si>
    <t>Industrie du film, du phonogramme et du jeu électronique</t>
  </si>
  <si>
    <t>Publicité</t>
  </si>
  <si>
    <t>Enseignement artistique amateur</t>
  </si>
  <si>
    <t>Ensemble des secteurs culturels</t>
  </si>
  <si>
    <t>Part des secteurs culturels dans l’emploi total</t>
  </si>
  <si>
    <t>Note de lecture : En 2014 dans les départements et régions d'outremer, le secteur de l'édition audiovisuelle rassemble 15 % des actifs des secteurs culturels de cette région, ce qui fait de lui le premier secteur culturel en termes d'effectifs des départements et régions d'outremer.</t>
  </si>
  <si>
    <t>Parmi les non salariés</t>
  </si>
  <si>
    <t>Secteurs</t>
  </si>
  <si>
    <t>Part de non salariés</t>
  </si>
  <si>
    <t>Part de microentrepreneurs</t>
  </si>
  <si>
    <t>Part de non salariés en cumul</t>
  </si>
  <si>
    <t>n.s</t>
  </si>
  <si>
    <t>Ensemble des actifs de la la région</t>
  </si>
  <si>
    <t>n.s : non significatif</t>
  </si>
  <si>
    <t>Source : Insee, Recensement 2014 et base non salariés 2014 / DEPS, Ministère de la Culture, 2018</t>
  </si>
  <si>
    <t>Poids des entreprises culturelles dans les secteurs marchands dans les DROM en 2015</t>
  </si>
  <si>
    <t>Répartition du nombre d'établissements, du chiffre d'affaires et des effectifs salariés par domaine culturel dans les DROM en 2015</t>
  </si>
  <si>
    <t>Répartition des enteprises culturelles dans les DROM selon les effectifs en 2015</t>
  </si>
  <si>
    <t>Note de lecture : en 2015, le domaine du patrimoine compte 16 établissements dans les départements et régions d'outre-mer, dont 31 % n'ont aucun salarié et 31 % de 1 à 9 salariés en équivalent temps plein.</t>
  </si>
  <si>
    <t>Principaux établissements culturels employeurs dans les DROM en 2015</t>
  </si>
  <si>
    <t>Etat ****</t>
  </si>
  <si>
    <t>Région</t>
  </si>
  <si>
    <t>Départements***</t>
  </si>
  <si>
    <t>EPCI**</t>
  </si>
  <si>
    <t>Communes**</t>
  </si>
  <si>
    <t>* Outre-mer : Guadeloupe, Martinique, Guyane, Réunion et Mayotte.</t>
  </si>
  <si>
    <t>** Communes de plus de 3 500 habitants ; groupements composés d'au moins une commune de plus de 3 500 habitants.</t>
  </si>
  <si>
    <t>*** Départements : Guadeloupe, la Réunion et Mayotte. La Martinique et le Guyane ont un statut de Collectivité Territoriale Unique (CTU) et on comptabilise leurs dépenses à l'échelon de la Région plutôt qu'à celui du Département.</t>
  </si>
  <si>
    <t>Source : CNC/DABS/SRH/DEPS, Ministère de la Culture, 2018</t>
  </si>
  <si>
    <t>**** Dépenses du ministère de la Culture, y compris dépenses de personnels et hors sociétés de l'audiovisuel.</t>
  </si>
  <si>
    <t>Répartition de la dépense culturelle publique en outre-mer* en 2016</t>
  </si>
  <si>
    <t>Note de lecture : en outre-mer, 42 % de la dépense culturelle publique est portée par les communes.</t>
  </si>
  <si>
    <t>En milliers d'euros, euros et %</t>
  </si>
  <si>
    <t>Régions</t>
  </si>
  <si>
    <t>Départements</t>
  </si>
  <si>
    <t>Groupements de communes*</t>
  </si>
  <si>
    <t>Communes*</t>
  </si>
  <si>
    <t>en milliers d'euros</t>
  </si>
  <si>
    <t>Dépenses culturelles</t>
  </si>
  <si>
    <t xml:space="preserve">   dont part consacrée à la conservation et à la diffusion des patrimoines</t>
  </si>
  <si>
    <t xml:space="preserve">         dont fonctionnement</t>
  </si>
  <si>
    <t xml:space="preserve">         dont investissement</t>
  </si>
  <si>
    <t>en euros par habitant</t>
  </si>
  <si>
    <t xml:space="preserve">        dont fonctionnement</t>
  </si>
  <si>
    <t xml:space="preserve">        dont investissement</t>
  </si>
  <si>
    <t>en % des dépenses totales</t>
  </si>
  <si>
    <t>* Communes de plus de 3 500 habitants ; groupements comportant au moins une commune de plus de 3 500 habitants.</t>
  </si>
  <si>
    <t>Note : les dépenses culturelles totales et leur ventilation entre dépenses de fonctionnement et d'investissement sont exprimées en milliers d'euros pour chaque niveau de collectivité. Les dépenses culturelles, rapportées à la population, sont exprimées en euros par habitant. Rapportées aux dépenses totales, elles sont exprimées en %. Seule la part des dépenses culturelles totales consacrée aux patrimoines est fournie pour chaque niveau de collectivité.</t>
  </si>
  <si>
    <t>Source : DEPS, Ministère de la Culture, 2018</t>
  </si>
  <si>
    <t>Dépenses culturelles des collectivités territoriales d'outre-mer en 2016</t>
  </si>
  <si>
    <t>En milliers d'euros et en %</t>
  </si>
  <si>
    <t>Fonctionnement</t>
  </si>
  <si>
    <t>Investissement</t>
  </si>
  <si>
    <t>Total</t>
  </si>
  <si>
    <t>Crédits déconcentrés</t>
  </si>
  <si>
    <t>Crédits d'administration centrale</t>
  </si>
  <si>
    <t>Crédits opérateurs et autres structures</t>
  </si>
  <si>
    <t>Dépenses nationales totales
en € par habitant, hors Île-de-France</t>
  </si>
  <si>
    <t>* Hors sociétés de l’audiovisuel.</t>
  </si>
  <si>
    <t>Source :  CNC/SRH/DABS/DEPS, Ministère de la Culture, 2018</t>
  </si>
  <si>
    <t>dont dépenses de personnels</t>
  </si>
  <si>
    <t>Total en € par habitant de la région</t>
  </si>
  <si>
    <t>Total (milliers d'euros)</t>
  </si>
  <si>
    <t>Note : il s'agit des dépenses exécutées 2016.</t>
  </si>
  <si>
    <t>Dépenses du ministère de la Culture et de ses opérateurs* en outre-mer** en 2016</t>
  </si>
  <si>
    <t>Services communs</t>
  </si>
  <si>
    <t>Expression lyrique et chorégraphique</t>
  </si>
  <si>
    <t>Arts plastiques et autres activités artistiques</t>
  </si>
  <si>
    <t>Théâtres</t>
  </si>
  <si>
    <t>Cinémas et autres salles de spectacles</t>
  </si>
  <si>
    <t>Bibliothèques et médiathèques</t>
  </si>
  <si>
    <t>Musées</t>
  </si>
  <si>
    <t>Archives</t>
  </si>
  <si>
    <t>Entretien du patrimoine culturel</t>
  </si>
  <si>
    <t>Action culturelle</t>
  </si>
  <si>
    <t>non ventilé</t>
  </si>
  <si>
    <t>*Outre-mer :  Guadeloupe, Martinique, Guyane, Réunion et Mayotte.</t>
  </si>
  <si>
    <t>Note : communes de plus de 3 500 habitants et groupements comptant au moins une commune de plus de 3 500 habitants.</t>
  </si>
  <si>
    <t xml:space="preserve">Note de lecture : en 2016, les dépenses des communes d'outre-mer et de leurs groupements en faveur des bibliothèques et médiathèques s'élèvent à 46 millions d'euros. </t>
  </si>
  <si>
    <t>Dépenses culturelles des communes d'outre-mer* et de leurs groupements par secteur d'intervention en 2016</t>
  </si>
  <si>
    <t>Mayotte*****</t>
  </si>
  <si>
    <t>DEMOGRAPHIE</t>
  </si>
  <si>
    <t>0 à 24 ans</t>
  </si>
  <si>
    <t>25 à 59 ans</t>
  </si>
  <si>
    <t>60 ans ou plus</t>
  </si>
  <si>
    <t>Premier degré</t>
  </si>
  <si>
    <t>Second degré</t>
  </si>
  <si>
    <t>Supérieur</t>
  </si>
  <si>
    <t>GEOGRAPHIE</t>
  </si>
  <si>
    <t>ECONOMIE</t>
  </si>
  <si>
    <t>d'État</t>
  </si>
  <si>
    <t>hospitalière</t>
  </si>
  <si>
    <t>territoriale</t>
  </si>
  <si>
    <t>Activité touristique</t>
  </si>
  <si>
    <t>** Données corrigées des variations saisonnières, en moyenne annuelle</t>
  </si>
  <si>
    <t>*** Nuitées : nombre total de nuits passées par les clients dans un établissement (hors résidences de tourisme et hébergements assimilés) ; deux personnes séjournant trois nuits dans un hôtel comptent pour six nuitées de même que six personnes ne séjournant qu'une nuit.</t>
  </si>
  <si>
    <t>**** Arrivées : les arrivées sont le nombre total de personnes arrivées dans un établissement (hors résidence de tourisme et hébergements assimilés) durant la période considérée. Elles ne sont comptées qu'une fois, au 1er jour de leur séjour, quelque soit la durée du séjour.</t>
  </si>
  <si>
    <t xml:space="preserve">***** Evolution de population 2012-2017 pour Mayotte, population active et taux d'activité des femmes 2016, </t>
  </si>
  <si>
    <r>
      <rPr>
        <b/>
        <sz val="8"/>
        <rFont val="Arial"/>
        <family val="2"/>
      </rPr>
      <t>Population</t>
    </r>
    <r>
      <rPr>
        <sz val="8"/>
        <rFont val="Arial"/>
        <family val="2"/>
      </rPr>
      <t xml:space="preserve"> (2018) </t>
    </r>
    <r>
      <rPr>
        <i/>
        <sz val="8"/>
        <rFont val="Arial"/>
        <family val="2"/>
      </rPr>
      <t>(milliers)</t>
    </r>
  </si>
  <si>
    <r>
      <rPr>
        <b/>
        <sz val="8"/>
        <rFont val="Arial"/>
        <family val="2"/>
      </rPr>
      <t>Évolution</t>
    </r>
    <r>
      <rPr>
        <sz val="8"/>
        <rFont val="Arial"/>
        <family val="2"/>
      </rPr>
      <t xml:space="preserve"> annuelle moyenne de la population 2010/2015 (</t>
    </r>
    <r>
      <rPr>
        <i/>
        <sz val="8"/>
        <rFont val="Arial"/>
        <family val="2"/>
      </rPr>
      <t>%</t>
    </r>
    <r>
      <rPr>
        <sz val="8"/>
        <rFont val="Arial"/>
        <family val="2"/>
      </rPr>
      <t>)</t>
    </r>
  </si>
  <si>
    <r>
      <t xml:space="preserve">dont  due au solde naturel </t>
    </r>
    <r>
      <rPr>
        <i/>
        <sz val="8"/>
        <rFont val="Arial"/>
        <family val="2"/>
      </rPr>
      <t>(%)</t>
    </r>
  </si>
  <si>
    <r>
      <t xml:space="preserve">dont due au solde entrées/sorties </t>
    </r>
    <r>
      <rPr>
        <i/>
        <sz val="8"/>
        <rFont val="Arial"/>
        <family val="2"/>
      </rPr>
      <t>(%)</t>
    </r>
  </si>
  <si>
    <r>
      <rPr>
        <b/>
        <sz val="8"/>
        <rFont val="Arial"/>
        <family val="2"/>
      </rPr>
      <t>Tranches d'âges</t>
    </r>
    <r>
      <rPr>
        <sz val="8"/>
        <rFont val="Arial"/>
        <family val="2"/>
      </rPr>
      <t xml:space="preserve"> (2018) (</t>
    </r>
    <r>
      <rPr>
        <i/>
        <sz val="8"/>
        <rFont val="Arial"/>
        <family val="2"/>
      </rPr>
      <t>%</t>
    </r>
    <r>
      <rPr>
        <sz val="8"/>
        <rFont val="Arial"/>
        <family val="2"/>
      </rPr>
      <t>)</t>
    </r>
  </si>
  <si>
    <r>
      <t xml:space="preserve">Effectifs scolaires et universitaires </t>
    </r>
    <r>
      <rPr>
        <sz val="8"/>
        <rFont val="Arial"/>
        <family val="2"/>
      </rPr>
      <t xml:space="preserve">(2015-2016) </t>
    </r>
    <r>
      <rPr>
        <i/>
        <sz val="8"/>
        <rFont val="Arial"/>
        <family val="2"/>
      </rPr>
      <t>(milliers)</t>
    </r>
  </si>
  <si>
    <r>
      <t>Nombre d'</t>
    </r>
    <r>
      <rPr>
        <b/>
        <sz val="8"/>
        <rFont val="Arial"/>
        <family val="2"/>
      </rPr>
      <t>étrangers</t>
    </r>
    <r>
      <rPr>
        <sz val="8"/>
        <rFont val="Arial"/>
        <family val="2"/>
      </rPr>
      <t xml:space="preserve"> (2015) </t>
    </r>
    <r>
      <rPr>
        <i/>
        <sz val="8"/>
        <rFont val="Arial"/>
        <family val="2"/>
      </rPr>
      <t>(milliers)</t>
    </r>
  </si>
  <si>
    <r>
      <t>Nombre d'</t>
    </r>
    <r>
      <rPr>
        <b/>
        <sz val="8"/>
        <rFont val="Arial"/>
        <family val="2"/>
      </rPr>
      <t>immigrés</t>
    </r>
    <r>
      <rPr>
        <sz val="8"/>
        <rFont val="Arial"/>
        <family val="2"/>
      </rPr>
      <t xml:space="preserve"> (2015) </t>
    </r>
    <r>
      <rPr>
        <i/>
        <sz val="8"/>
        <rFont val="Arial"/>
        <family val="2"/>
      </rPr>
      <t>(milliers)</t>
    </r>
  </si>
  <si>
    <r>
      <rPr>
        <b/>
        <sz val="8"/>
        <rFont val="Arial"/>
        <family val="2"/>
      </rPr>
      <t>Densité</t>
    </r>
    <r>
      <rPr>
        <sz val="8"/>
        <rFont val="Arial"/>
        <family val="2"/>
      </rPr>
      <t xml:space="preserve"> (2018) </t>
    </r>
    <r>
      <rPr>
        <i/>
        <sz val="8"/>
        <rFont val="Arial"/>
        <family val="2"/>
      </rPr>
      <t>(habitants/km²)</t>
    </r>
  </si>
  <si>
    <r>
      <rPr>
        <b/>
        <sz val="8"/>
        <rFont val="Arial"/>
        <family val="2"/>
      </rPr>
      <t>Superficie</t>
    </r>
    <r>
      <rPr>
        <sz val="8"/>
        <rFont val="Arial"/>
        <family val="2"/>
      </rPr>
      <t xml:space="preserve"> </t>
    </r>
    <r>
      <rPr>
        <i/>
        <sz val="8"/>
        <rFont val="Arial"/>
        <family val="2"/>
      </rPr>
      <t>(km²)</t>
    </r>
  </si>
  <si>
    <r>
      <t xml:space="preserve">Nombre de </t>
    </r>
    <r>
      <rPr>
        <b/>
        <sz val="8"/>
        <rFont val="Arial"/>
        <family val="2"/>
      </rPr>
      <t>départements</t>
    </r>
  </si>
  <si>
    <r>
      <t xml:space="preserve">Nombre de </t>
    </r>
    <r>
      <rPr>
        <b/>
        <sz val="8"/>
        <rFont val="Arial"/>
        <family val="2"/>
      </rPr>
      <t>communes</t>
    </r>
    <r>
      <rPr>
        <sz val="8"/>
        <rFont val="Arial"/>
        <family val="2"/>
      </rPr>
      <t xml:space="preserve"> (2016)</t>
    </r>
  </si>
  <si>
    <r>
      <t>Nombre d'</t>
    </r>
    <r>
      <rPr>
        <b/>
        <sz val="8"/>
        <rFont val="Arial"/>
        <family val="2"/>
      </rPr>
      <t>EPCI*</t>
    </r>
    <r>
      <rPr>
        <sz val="8"/>
        <rFont val="Arial"/>
        <family val="2"/>
      </rPr>
      <t xml:space="preserve"> à fiscalité propre (2016)</t>
    </r>
  </si>
  <si>
    <r>
      <t>Nombre d'</t>
    </r>
    <r>
      <rPr>
        <b/>
        <sz val="8"/>
        <rFont val="Arial"/>
        <family val="2"/>
      </rPr>
      <t>EPCI*</t>
    </r>
    <r>
      <rPr>
        <sz val="8"/>
        <rFont val="Arial"/>
        <family val="2"/>
      </rPr>
      <t xml:space="preserve"> à fiscalité propre (2017)</t>
    </r>
  </si>
  <si>
    <r>
      <rPr>
        <b/>
        <sz val="8"/>
        <rFont val="Arial"/>
        <family val="2"/>
      </rPr>
      <t>Produit intérieur brut</t>
    </r>
    <r>
      <rPr>
        <sz val="8"/>
        <rFont val="Arial"/>
        <family val="2"/>
      </rPr>
      <t xml:space="preserve"> (2015)</t>
    </r>
    <r>
      <rPr>
        <i/>
        <sz val="8"/>
        <rFont val="Arial"/>
        <family val="2"/>
      </rPr>
      <t xml:space="preserve"> (millions d'euros)</t>
    </r>
  </si>
  <si>
    <r>
      <t>Produit intérieur brut</t>
    </r>
    <r>
      <rPr>
        <b/>
        <sz val="8"/>
        <rFont val="Arial"/>
        <family val="2"/>
      </rPr>
      <t xml:space="preserve"> par habitant</t>
    </r>
    <r>
      <rPr>
        <sz val="8"/>
        <rFont val="Arial"/>
        <family val="2"/>
      </rPr>
      <t xml:space="preserve"> (2015) </t>
    </r>
    <r>
      <rPr>
        <i/>
        <sz val="8"/>
        <rFont val="Arial"/>
        <family val="2"/>
      </rPr>
      <t>(euros)</t>
    </r>
  </si>
  <si>
    <r>
      <rPr>
        <b/>
        <sz val="8"/>
        <rFont val="Arial"/>
        <family val="2"/>
      </rPr>
      <t>Secteur primaire</t>
    </r>
    <r>
      <rPr>
        <sz val="8"/>
        <rFont val="Arial"/>
        <family val="2"/>
      </rPr>
      <t xml:space="preserve"> :
part de l'agriculture dans la valeur ajoutée (2015) (</t>
    </r>
    <r>
      <rPr>
        <i/>
        <sz val="8"/>
        <rFont val="Arial"/>
        <family val="2"/>
      </rPr>
      <t>%</t>
    </r>
    <r>
      <rPr>
        <sz val="8"/>
        <rFont val="Arial"/>
        <family val="2"/>
      </rPr>
      <t>)</t>
    </r>
  </si>
  <si>
    <r>
      <rPr>
        <b/>
        <sz val="8"/>
        <rFont val="Arial"/>
        <family val="2"/>
      </rPr>
      <t>Secteur secondaire</t>
    </r>
    <r>
      <rPr>
        <sz val="8"/>
        <rFont val="Arial"/>
        <family val="2"/>
      </rPr>
      <t xml:space="preserve"> :
part de la construction et de l'industrie dans la valeur ajoutée (2015) </t>
    </r>
    <r>
      <rPr>
        <i/>
        <sz val="8"/>
        <rFont val="Arial"/>
        <family val="2"/>
      </rPr>
      <t>(%)</t>
    </r>
  </si>
  <si>
    <r>
      <rPr>
        <b/>
        <sz val="8"/>
        <rFont val="Arial"/>
        <family val="2"/>
      </rPr>
      <t>Secteur tertiaire</t>
    </r>
    <r>
      <rPr>
        <sz val="8"/>
        <rFont val="Arial"/>
        <family val="2"/>
      </rPr>
      <t xml:space="preserve"> :
part du tertiaire marchand et non marchand dans la valeur ajoutée (2015) </t>
    </r>
    <r>
      <rPr>
        <i/>
        <sz val="8"/>
        <rFont val="Arial"/>
        <family val="2"/>
      </rPr>
      <t>(%)</t>
    </r>
  </si>
  <si>
    <r>
      <t>Part de locaux éligibles au très haut débit (30Mbit/s)</t>
    </r>
    <r>
      <rPr>
        <i/>
        <sz val="8"/>
        <rFont val="Arial"/>
        <family val="2"/>
      </rPr>
      <t xml:space="preserve"> (%)</t>
    </r>
  </si>
  <si>
    <r>
      <rPr>
        <b/>
        <sz val="8"/>
        <rFont val="Arial"/>
        <family val="2"/>
      </rPr>
      <t>Effectifs de la</t>
    </r>
    <r>
      <rPr>
        <sz val="8"/>
        <rFont val="Arial"/>
        <family val="2"/>
      </rPr>
      <t xml:space="preserve"> </t>
    </r>
    <r>
      <rPr>
        <b/>
        <sz val="8"/>
        <rFont val="Arial"/>
        <family val="2"/>
      </rPr>
      <t>fonction publique</t>
    </r>
    <r>
      <rPr>
        <sz val="8"/>
        <rFont val="Arial"/>
        <family val="2"/>
      </rPr>
      <t xml:space="preserve"> (2015) </t>
    </r>
    <r>
      <rPr>
        <i/>
        <sz val="8"/>
        <rFont val="Arial"/>
        <family val="2"/>
      </rPr>
      <t>(milliers)</t>
    </r>
  </si>
  <si>
    <r>
      <rPr>
        <b/>
        <sz val="8"/>
        <rFont val="Arial"/>
        <family val="2"/>
      </rPr>
      <t>Population active</t>
    </r>
    <r>
      <rPr>
        <sz val="8"/>
        <rFont val="Arial"/>
        <family val="2"/>
      </rPr>
      <t xml:space="preserve"> (15 à 64 ans) (2015) </t>
    </r>
    <r>
      <rPr>
        <i/>
        <sz val="8"/>
        <rFont val="Arial"/>
        <family val="2"/>
      </rPr>
      <t>(milliers)</t>
    </r>
  </si>
  <si>
    <r>
      <rPr>
        <b/>
        <sz val="8"/>
        <rFont val="Arial"/>
        <family val="2"/>
      </rPr>
      <t>Taux de chômage</t>
    </r>
    <r>
      <rPr>
        <sz val="8"/>
        <rFont val="Arial"/>
        <family val="2"/>
      </rPr>
      <t xml:space="preserve"> localisé** (2017) </t>
    </r>
    <r>
      <rPr>
        <i/>
        <sz val="8"/>
        <rFont val="Arial"/>
        <family val="2"/>
      </rPr>
      <t>(%)</t>
    </r>
  </si>
  <si>
    <r>
      <rPr>
        <b/>
        <sz val="8"/>
        <rFont val="Arial"/>
        <family val="2"/>
      </rPr>
      <t>Taux d'activité des femmes</t>
    </r>
    <r>
      <rPr>
        <sz val="8"/>
        <rFont val="Arial"/>
        <family val="2"/>
      </rPr>
      <t xml:space="preserve"> (de 15 à 64 ans) (2015) </t>
    </r>
    <r>
      <rPr>
        <i/>
        <sz val="8"/>
        <rFont val="Arial"/>
        <family val="2"/>
      </rPr>
      <t>(%)</t>
    </r>
  </si>
  <si>
    <r>
      <rPr>
        <b/>
        <sz val="8"/>
        <rFont val="Arial"/>
        <family val="2"/>
      </rPr>
      <t>Niveau de vie</t>
    </r>
    <r>
      <rPr>
        <sz val="8"/>
        <rFont val="Arial"/>
        <family val="2"/>
      </rPr>
      <t xml:space="preserve"> : revenu disponible médian par unité de consommation (2015) </t>
    </r>
    <r>
      <rPr>
        <i/>
        <sz val="8"/>
        <rFont val="Arial"/>
        <family val="2"/>
      </rPr>
      <t>(euros)</t>
    </r>
  </si>
  <si>
    <r>
      <rPr>
        <b/>
        <sz val="8"/>
        <rFont val="Arial"/>
        <family val="2"/>
      </rPr>
      <t>Taux de pauvreté</t>
    </r>
    <r>
      <rPr>
        <sz val="8"/>
        <rFont val="Arial"/>
        <family val="2"/>
      </rPr>
      <t xml:space="preserve"> (2015) </t>
    </r>
    <r>
      <rPr>
        <i/>
        <sz val="8"/>
        <rFont val="Arial"/>
        <family val="2"/>
      </rPr>
      <t>(%)</t>
    </r>
  </si>
  <si>
    <r>
      <t>Nombre de quartiers "politique de la ville"</t>
    </r>
    <r>
      <rPr>
        <sz val="8"/>
        <rFont val="Arial"/>
        <family val="2"/>
      </rPr>
      <t xml:space="preserve"> (2015)</t>
    </r>
  </si>
  <si>
    <r>
      <t xml:space="preserve">Population  des quartiers "politique de la ville" </t>
    </r>
    <r>
      <rPr>
        <sz val="8"/>
        <rFont val="Arial"/>
        <family val="2"/>
      </rPr>
      <t xml:space="preserve">(2015) </t>
    </r>
    <r>
      <rPr>
        <i/>
        <sz val="8"/>
        <rFont val="Arial"/>
        <family val="2"/>
      </rPr>
      <t>(milliers)</t>
    </r>
  </si>
  <si>
    <r>
      <t>Part des</t>
    </r>
    <r>
      <rPr>
        <b/>
        <sz val="8"/>
        <rFont val="Arial"/>
        <family val="2"/>
      </rPr>
      <t xml:space="preserve"> résidences secondaires</t>
    </r>
    <r>
      <rPr>
        <sz val="8"/>
        <rFont val="Arial"/>
        <family val="2"/>
      </rPr>
      <t xml:space="preserve"> (y compris les logements occasionnels)
dans le nombre total de logements (2015) </t>
    </r>
    <r>
      <rPr>
        <i/>
        <sz val="8"/>
        <rFont val="Arial"/>
        <family val="2"/>
      </rPr>
      <t>(%)</t>
    </r>
  </si>
  <si>
    <r>
      <t xml:space="preserve">Nombre de </t>
    </r>
    <r>
      <rPr>
        <b/>
        <sz val="8"/>
        <rFont val="Arial"/>
        <family val="2"/>
      </rPr>
      <t>nuitées***</t>
    </r>
    <r>
      <rPr>
        <sz val="8"/>
        <rFont val="Arial"/>
        <family val="2"/>
      </rPr>
      <t xml:space="preserve"> (hôtels et campings) (2017) </t>
    </r>
    <r>
      <rPr>
        <i/>
        <sz val="8"/>
        <rFont val="Arial"/>
        <family val="2"/>
      </rPr>
      <t>(milliers)</t>
    </r>
  </si>
  <si>
    <r>
      <t xml:space="preserve">dont </t>
    </r>
    <r>
      <rPr>
        <b/>
        <sz val="8"/>
        <rFont val="Arial"/>
        <family val="2"/>
      </rPr>
      <t>nuitées étrangères</t>
    </r>
    <r>
      <rPr>
        <sz val="8"/>
        <rFont val="Arial"/>
        <family val="2"/>
      </rPr>
      <t xml:space="preserve"> </t>
    </r>
    <r>
      <rPr>
        <i/>
        <sz val="8"/>
        <rFont val="Arial"/>
        <family val="2"/>
      </rPr>
      <t>(%)</t>
    </r>
  </si>
  <si>
    <r>
      <t>Nombre d'</t>
    </r>
    <r>
      <rPr>
        <b/>
        <sz val="8"/>
        <rFont val="Arial"/>
        <family val="2"/>
      </rPr>
      <t>arrivées****</t>
    </r>
    <r>
      <rPr>
        <sz val="8"/>
        <rFont val="Arial"/>
        <family val="2"/>
      </rPr>
      <t xml:space="preserve"> (hôtels et campings) (2017) </t>
    </r>
    <r>
      <rPr>
        <i/>
        <sz val="8"/>
        <rFont val="Arial"/>
        <family val="2"/>
      </rPr>
      <t>(milliers)</t>
    </r>
  </si>
  <si>
    <r>
      <t xml:space="preserve">dont </t>
    </r>
    <r>
      <rPr>
        <b/>
        <sz val="8"/>
        <rFont val="Arial"/>
        <family val="2"/>
      </rPr>
      <t>arrivées étrangères</t>
    </r>
    <r>
      <rPr>
        <sz val="8"/>
        <rFont val="Arial"/>
        <family val="2"/>
      </rPr>
      <t xml:space="preserve"> </t>
    </r>
    <r>
      <rPr>
        <i/>
        <sz val="8"/>
        <rFont val="Arial"/>
        <family val="2"/>
      </rPr>
      <t>(%)</t>
    </r>
  </si>
  <si>
    <t>Principaux repères</t>
  </si>
  <si>
    <t>*  Epci : établissements publics de coopération intercommunale (à fiscalité propre)</t>
  </si>
  <si>
    <t>Note de lecture : en 2015, le secteur des arts visuels représente 17 % des établissements culturels des départements et régions d'outermer, 5 % du chiffre d'affaires généré par les entreprises culturelles marchandes et rassemble 7 % des effectifs salariés en équivalent temps plein du secteur culturel marchand des départemente et régions d'outre-mer.</t>
  </si>
  <si>
    <t>Principaux repères des départements et régions d'outre-mer</t>
  </si>
  <si>
    <t>Répartition de la dépense culturelle publique dans les départements et régions d'outre-mer</t>
  </si>
  <si>
    <t>Dépenses des collectivités territoriales des départements et régions d'outre-mer en 2016</t>
  </si>
  <si>
    <t>Dépenses du ministère de la Culture et de ses opérateurs dans les départements et régions d'outre-mer en 2016</t>
  </si>
  <si>
    <t>Dépenses culturelles des communes et de leurs groupements des départements et régions d'outre-mer en 2016</t>
  </si>
  <si>
    <t>Secteurs culturels et professions culturelles dans les départements et régions d'outre-mer en 2014</t>
  </si>
  <si>
    <t>Répartition des professions culturelles dans les départements et régions d'outre-mer en 2014</t>
  </si>
  <si>
    <t>Part des diplômés du supérieur et salaire médian annuel selon les professions culturelles dans les départements et régions d'outre-mer en 2014</t>
  </si>
  <si>
    <t>Répartition de l'emploi par secteur culturel dans les départements et régions d'outre-mer en 2014</t>
  </si>
  <si>
    <t>Caractéristiques des non-salariés par secteur culturel dans les départements et régions d'outre-mer en 2014</t>
  </si>
  <si>
    <t>Poids des entreprises dans les secteurs culturels marchands dans les départements et régions d'outre-mer en 2015</t>
  </si>
  <si>
    <t xml:space="preserve">Répartition du nombre d'établissements, du chiffre d'affaires et des effectifs salariés par domaine culturel dans les départements et régions d'outre-mer en 2015 </t>
  </si>
  <si>
    <t>Répartition des entreprises culturelles dans les départements et régions d'outre-mer en 2015</t>
  </si>
  <si>
    <t>Principaux établissements culturels employeurs dans les départements et régions d'outre-mer en 2015</t>
  </si>
  <si>
    <t>Départements et régions d'outre-mer</t>
  </si>
  <si>
    <t>Sources : Insee (recensement de la population, PIB, enquête Emploi, Fichier localisé social et fiscal (Filosofi), enquête de fréquentation dans les hébergements collectifs touristiques, bassins de vie, territoires de vie) / Ministères chargés de l’Éducation nationale et de l’Enseignement supérieur et de la Recherche / Système d’information sur les agents des services publics (SIASP) / Pôle emploi / Commissariat général à l’égalité des territoires (CGET) / Agence du numérique / Atlas régional de la culture 2018, Deps, ministère de la Culture 2018</t>
  </si>
  <si>
    <t>En part de l'ensemble des secteurs marchands (%)</t>
  </si>
  <si>
    <t>En milliers d'euros</t>
  </si>
  <si>
    <t>En millions d'euros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</si>
</sst>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0.00\ _€_-;\-* #,##0.00\ _€_-;_-* &quot;-&quot;??\ _€_-;_-@_-"/>
    <numFmt numFmtId="164" formatCode="#,##0.0"/>
    <numFmt numFmtId="165" formatCode="0.0%"/>
    <numFmt numFmtId="166" formatCode="0.0"/>
    <numFmt numFmtId="167" formatCode="_-* #,##0\ _€_-;\-* #,##0\ _€_-;_-* &quot;-&quot;??\ _€_-;_-@_-"/>
    <numFmt numFmtId="168" formatCode="_-* #,##0.0\ _€_-;\-* #,##0.0\ _€_-;_-* &quot;-&quot;??\ _€_-;_-@_-"/>
  </numFmts>
  <fonts count="32">
    <font>
      <sz val="11"/>
      <color theme="1"/>
      <name val="Calibri"/>
      <family val="2"/>
      <scheme val="minor"/>
    </font>
    <font>
      <b/>
      <sz val="11"/>
      <color theme="1"/>
      <name val="Calibri"/>
      <family val="2"/>
      <scheme val="minor"/>
    </font>
    <font>
      <u/>
      <sz val="11"/>
      <color theme="10"/>
      <name val="Calibri"/>
      <family val="2"/>
      <scheme val="minor"/>
    </font>
    <font>
      <sz val="10"/>
      <color theme="1"/>
      <name val="Arial"/>
      <family val="2"/>
    </font>
    <font>
      <b/>
      <sz val="8"/>
      <color theme="1"/>
      <name val="Arial"/>
      <family val="2"/>
    </font>
    <font>
      <sz val="8"/>
      <color theme="1"/>
      <name val="Arial"/>
      <family val="2"/>
    </font>
    <font>
      <sz val="8"/>
      <name val="Arial"/>
      <family val="2"/>
    </font>
    <font>
      <i/>
      <sz val="8"/>
      <name val="Arial"/>
      <family val="2"/>
    </font>
    <font>
      <sz val="11"/>
      <color theme="1"/>
      <name val="Liberation Sans"/>
      <family val="2"/>
    </font>
    <font>
      <sz val="11"/>
      <color rgb="FF000000"/>
      <name val="Calibri1"/>
      <family val="2"/>
    </font>
    <font>
      <sz val="10"/>
      <color rgb="FF000000"/>
      <name val="Arial"/>
      <family val="2"/>
    </font>
    <font>
      <sz val="10"/>
      <color rgb="FF000000"/>
      <name val="Calibri1"/>
      <family val="2"/>
    </font>
    <font>
      <b/>
      <sz val="10"/>
      <color rgb="FF000000"/>
      <name val="Arial"/>
      <family val="2"/>
    </font>
    <font>
      <b/>
      <sz val="11"/>
      <color rgb="FF000000"/>
      <name val="Calibri1"/>
      <family val="2"/>
    </font>
    <font>
      <sz val="10"/>
      <color rgb="FFFF0000"/>
      <name val="Arial"/>
      <family val="2"/>
    </font>
    <font>
      <sz val="10"/>
      <color rgb="FFFF3333"/>
      <name val="Arial"/>
      <family val="2"/>
    </font>
    <font>
      <i/>
      <sz val="8"/>
      <color theme="1"/>
      <name val="Arial"/>
      <family val="2"/>
    </font>
    <font>
      <sz val="8"/>
      <color theme="1"/>
      <name val="Calibri"/>
      <family val="2"/>
      <scheme val="minor"/>
    </font>
    <font>
      <b/>
      <sz val="8"/>
      <color rgb="FF000000"/>
      <name val="Arial"/>
      <family val="2"/>
    </font>
    <font>
      <sz val="8"/>
      <color rgb="FF000000"/>
      <name val="Arial"/>
      <family val="2"/>
    </font>
    <font>
      <i/>
      <sz val="8"/>
      <color rgb="FF000000"/>
      <name val="Arial"/>
      <family val="2"/>
    </font>
    <font>
      <sz val="11"/>
      <color theme="1"/>
      <name val="Calibri"/>
      <family val="2"/>
      <scheme val="minor"/>
    </font>
    <font>
      <i/>
      <sz val="11"/>
      <color rgb="FF7F7F7F"/>
      <name val="Calibri"/>
      <family val="2"/>
      <scheme val="minor"/>
    </font>
    <font>
      <b/>
      <i/>
      <sz val="8"/>
      <name val="Arial"/>
      <family val="2"/>
    </font>
    <font>
      <b/>
      <sz val="8"/>
      <name val="Arial"/>
      <family val="2"/>
    </font>
    <font>
      <sz val="10"/>
      <name val="Arial"/>
      <family val="2"/>
    </font>
    <font>
      <b/>
      <sz val="9"/>
      <color indexed="81"/>
      <name val="Tahoma"/>
      <family val="2"/>
    </font>
    <font>
      <sz val="9"/>
      <color indexed="81"/>
      <name val="Tahoma"/>
      <family val="2"/>
    </font>
    <font>
      <b/>
      <sz val="8"/>
      <color rgb="FF0070C0"/>
      <name val="Arial"/>
      <family val="2"/>
    </font>
    <font>
      <sz val="8"/>
      <color rgb="FFFF0000"/>
      <name val="Arial"/>
      <family val="2"/>
    </font>
    <font>
      <i/>
      <sz val="8"/>
      <color rgb="FFFF0000"/>
      <name val="Arial"/>
      <family val="2"/>
    </font>
    <font>
      <b/>
      <i/>
      <sz val="8"/>
      <color rgb="FF0070C0"/>
      <name val="Arial"/>
      <family val="2"/>
    </font>
  </fonts>
  <fills count="6">
    <fill>
      <patternFill patternType="none"/>
    </fill>
    <fill>
      <patternFill patternType="gray125"/>
    </fill>
    <fill>
      <patternFill patternType="solid">
        <fgColor theme="0"/>
        <bgColor indexed="64"/>
      </patternFill>
    </fill>
    <fill>
      <patternFill patternType="solid">
        <fgColor rgb="FFAFABAB"/>
        <bgColor rgb="FFB3B3B3"/>
      </patternFill>
    </fill>
    <fill>
      <patternFill patternType="solid">
        <fgColor theme="0" tint="-0.34998626667073579"/>
        <bgColor indexed="64"/>
      </patternFill>
    </fill>
    <fill>
      <patternFill patternType="solid">
        <fgColor theme="4" tint="0.79998168889431442"/>
        <bgColor indexed="64"/>
      </patternFill>
    </fill>
  </fills>
  <borders count="56">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right style="thin">
        <color indexed="64"/>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style="medium">
        <color indexed="64"/>
      </left>
      <right style="thin">
        <color rgb="FF000000"/>
      </right>
      <top/>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rgb="FF000000"/>
      </right>
      <top style="medium">
        <color indexed="64"/>
      </top>
      <bottom/>
      <diagonal/>
    </border>
    <border>
      <left style="thin">
        <color rgb="FF000000"/>
      </left>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medium">
        <color indexed="64"/>
      </left>
      <right style="thin">
        <color rgb="FF000000"/>
      </right>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bottom/>
      <diagonal/>
    </border>
    <border>
      <left/>
      <right style="medium">
        <color indexed="64"/>
      </right>
      <top style="thin">
        <color rgb="FF000000"/>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top style="thin">
        <color rgb="FF000000"/>
      </top>
      <bottom style="medium">
        <color indexed="64"/>
      </bottom>
      <diagonal/>
    </border>
    <border>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rgb="FF000000"/>
      </left>
      <right style="medium">
        <color indexed="64"/>
      </right>
      <top style="thin">
        <color indexed="64"/>
      </top>
      <bottom style="thin">
        <color rgb="FF000000"/>
      </bottom>
      <diagonal/>
    </border>
    <border>
      <left style="thin">
        <color rgb="FF000000"/>
      </left>
      <right style="thin">
        <color rgb="FF000000"/>
      </right>
      <top style="thin">
        <color rgb="FF000000"/>
      </top>
      <bottom style="medium">
        <color indexed="64"/>
      </bottom>
      <diagonal/>
    </border>
    <border>
      <left style="medium">
        <color indexed="64"/>
      </left>
      <right style="thin">
        <color rgb="FF000000"/>
      </right>
      <top style="thin">
        <color rgb="FF000000"/>
      </top>
      <bottom/>
      <diagonal/>
    </border>
    <border>
      <left style="hair">
        <color auto="1"/>
      </left>
      <right style="hair">
        <color auto="1"/>
      </right>
      <top style="hair">
        <color auto="1"/>
      </top>
      <bottom style="hair">
        <color auto="1"/>
      </bottom>
      <diagonal/>
    </border>
    <border>
      <left style="hair">
        <color auto="1"/>
      </left>
      <right/>
      <top style="hair">
        <color auto="1"/>
      </top>
      <bottom style="thin">
        <color indexed="64"/>
      </bottom>
      <diagonal/>
    </border>
    <border>
      <left/>
      <right style="hair">
        <color auto="1"/>
      </right>
      <top style="hair">
        <color auto="1"/>
      </top>
      <bottom style="thin">
        <color indexed="64"/>
      </bottom>
      <diagonal/>
    </border>
    <border>
      <left style="hair">
        <color auto="1"/>
      </left>
      <right style="hair">
        <color auto="1"/>
      </right>
      <top style="hair">
        <color auto="1"/>
      </top>
      <bottom style="thin">
        <color indexed="64"/>
      </bottom>
      <diagonal/>
    </border>
    <border>
      <left style="hair">
        <color auto="1"/>
      </left>
      <right/>
      <top style="hair">
        <color auto="1"/>
      </top>
      <bottom/>
      <diagonal/>
    </border>
    <border>
      <left style="hair">
        <color auto="1"/>
      </left>
      <right style="hair">
        <color auto="1"/>
      </right>
      <top/>
      <bottom/>
      <diagonal/>
    </border>
    <border>
      <left style="hair">
        <color auto="1"/>
      </left>
      <right/>
      <top/>
      <bottom/>
      <diagonal/>
    </border>
    <border>
      <left style="hair">
        <color auto="1"/>
      </left>
      <right/>
      <top style="hair">
        <color auto="1"/>
      </top>
      <bottom style="hair">
        <color auto="1"/>
      </bottom>
      <diagonal/>
    </border>
    <border>
      <left/>
      <right/>
      <top style="hair">
        <color auto="1"/>
      </top>
      <bottom style="hair">
        <color auto="1"/>
      </bottom>
      <diagonal/>
    </border>
    <border>
      <left style="hair">
        <color auto="1"/>
      </left>
      <right style="hair">
        <color auto="1"/>
      </right>
      <top/>
      <bottom style="hair">
        <color auto="1"/>
      </bottom>
      <diagonal/>
    </border>
    <border>
      <left style="hair">
        <color auto="1"/>
      </left>
      <right/>
      <top/>
      <bottom style="hair">
        <color auto="1"/>
      </bottom>
      <diagonal/>
    </border>
    <border>
      <left style="hair">
        <color auto="1"/>
      </left>
      <right style="hair">
        <color auto="1"/>
      </right>
      <top style="hair">
        <color auto="1"/>
      </top>
      <bottom/>
      <diagonal/>
    </border>
  </borders>
  <cellStyleXfs count="15">
    <xf numFmtId="0" fontId="0" fillId="0" borderId="0"/>
    <xf numFmtId="0" fontId="2" fillId="0" borderId="0" applyNumberFormat="0" applyFill="0" applyBorder="0" applyAlignment="0" applyProtection="0"/>
    <xf numFmtId="9" fontId="8" fillId="0" borderId="0" applyFont="0" applyFill="0" applyBorder="0" applyAlignment="0" applyProtection="0"/>
    <xf numFmtId="0" fontId="9" fillId="0" borderId="0"/>
    <xf numFmtId="9" fontId="9" fillId="0" borderId="0" applyFont="0" applyFill="0" applyBorder="0" applyAlignment="0" applyProtection="0"/>
    <xf numFmtId="0" fontId="9" fillId="0" borderId="0"/>
    <xf numFmtId="0" fontId="9" fillId="0" borderId="0">
      <alignment horizontal="left"/>
    </xf>
    <xf numFmtId="0" fontId="13" fillId="0" borderId="0">
      <alignment horizontal="left"/>
    </xf>
    <xf numFmtId="0" fontId="9" fillId="0" borderId="0"/>
    <xf numFmtId="0" fontId="9" fillId="0" borderId="0"/>
    <xf numFmtId="0" fontId="13" fillId="0" borderId="0"/>
    <xf numFmtId="43" fontId="21" fillId="0" borderId="0" applyFont="0" applyFill="0" applyBorder="0" applyAlignment="0" applyProtection="0"/>
    <xf numFmtId="9" fontId="21" fillId="0" borderId="0" applyFont="0" applyFill="0" applyBorder="0" applyAlignment="0" applyProtection="0"/>
    <xf numFmtId="0" fontId="22" fillId="0" borderId="0" applyNumberFormat="0" applyFill="0" applyBorder="0" applyAlignment="0" applyProtection="0"/>
    <xf numFmtId="0" fontId="25" fillId="0" borderId="0"/>
  </cellStyleXfs>
  <cellXfs count="276">
    <xf numFmtId="0" fontId="0" fillId="0" borderId="0" xfId="0"/>
    <xf numFmtId="0" fontId="1" fillId="0" borderId="0" xfId="0" applyFont="1"/>
    <xf numFmtId="0" fontId="2" fillId="0" borderId="0" xfId="1"/>
    <xf numFmtId="0" fontId="3" fillId="0" borderId="0" xfId="0" applyFont="1"/>
    <xf numFmtId="0" fontId="3" fillId="0" borderId="0" xfId="0" applyFont="1" applyAlignment="1">
      <alignment horizontal="center"/>
    </xf>
    <xf numFmtId="0" fontId="4" fillId="0" borderId="1" xfId="0" applyFont="1" applyBorder="1" applyAlignment="1">
      <alignment horizontal="center" vertic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5" fillId="0" borderId="4" xfId="0" applyFont="1" applyBorder="1"/>
    <xf numFmtId="3" fontId="5" fillId="0" borderId="0" xfId="0" applyNumberFormat="1" applyFont="1" applyBorder="1"/>
    <xf numFmtId="3" fontId="5" fillId="0" borderId="0" xfId="0" applyNumberFormat="1" applyFont="1" applyBorder="1" applyAlignment="1">
      <alignment horizontal="center"/>
    </xf>
    <xf numFmtId="3" fontId="5" fillId="0" borderId="5" xfId="0" applyNumberFormat="1" applyFont="1" applyBorder="1" applyAlignment="1">
      <alignment horizontal="center"/>
    </xf>
    <xf numFmtId="0" fontId="6" fillId="0" borderId="6" xfId="0" applyFont="1" applyBorder="1"/>
    <xf numFmtId="3" fontId="6" fillId="0" borderId="7" xfId="0" applyNumberFormat="1" applyFont="1" applyBorder="1"/>
    <xf numFmtId="3" fontId="7" fillId="0" borderId="7" xfId="0" quotePrefix="1" applyNumberFormat="1" applyFont="1" applyBorder="1" applyAlignment="1">
      <alignment horizontal="center"/>
    </xf>
    <xf numFmtId="3" fontId="7" fillId="0" borderId="8" xfId="0" applyNumberFormat="1" applyFont="1" applyBorder="1" applyAlignment="1">
      <alignment horizontal="center"/>
    </xf>
    <xf numFmtId="0" fontId="4" fillId="0" borderId="9" xfId="0" applyFont="1" applyBorder="1" applyAlignment="1">
      <alignment horizontal="center"/>
    </xf>
    <xf numFmtId="0" fontId="4" fillId="0" borderId="10" xfId="0" applyFont="1" applyBorder="1" applyAlignment="1">
      <alignment horizontal="center"/>
    </xf>
    <xf numFmtId="0" fontId="4" fillId="0" borderId="10" xfId="0" applyFont="1" applyBorder="1" applyAlignment="1">
      <alignment horizontal="center" wrapText="1"/>
    </xf>
    <xf numFmtId="0" fontId="4" fillId="0" borderId="11" xfId="0" applyFont="1" applyBorder="1" applyAlignment="1">
      <alignment horizontal="center" wrapText="1"/>
    </xf>
    <xf numFmtId="0" fontId="6" fillId="0" borderId="4" xfId="0" applyFont="1" applyBorder="1"/>
    <xf numFmtId="0" fontId="6" fillId="0" borderId="0" xfId="0" applyFont="1" applyBorder="1" applyAlignment="1">
      <alignment horizontal="left"/>
    </xf>
    <xf numFmtId="0" fontId="6" fillId="0" borderId="0" xfId="0" applyFont="1" applyBorder="1"/>
    <xf numFmtId="0" fontId="6" fillId="0" borderId="0" xfId="0" applyFont="1" applyBorder="1" applyAlignment="1">
      <alignment horizontal="right"/>
    </xf>
    <xf numFmtId="0" fontId="6" fillId="0" borderId="5" xfId="0" applyFont="1" applyBorder="1"/>
    <xf numFmtId="0" fontId="5" fillId="0" borderId="0" xfId="0" applyFont="1"/>
    <xf numFmtId="0" fontId="5" fillId="0" borderId="0" xfId="0" applyFont="1" applyBorder="1" applyAlignment="1">
      <alignment horizontal="right"/>
    </xf>
    <xf numFmtId="0" fontId="5" fillId="0" borderId="0" xfId="0" applyFont="1" applyBorder="1"/>
    <xf numFmtId="0" fontId="5" fillId="0" borderId="5" xfId="0" applyFont="1" applyBorder="1"/>
    <xf numFmtId="0" fontId="5" fillId="0" borderId="0" xfId="0" applyFont="1" applyBorder="1" applyAlignment="1">
      <alignment horizontal="left"/>
    </xf>
    <xf numFmtId="0" fontId="5" fillId="0" borderId="6" xfId="0" applyFont="1" applyBorder="1"/>
    <xf numFmtId="0" fontId="5" fillId="0" borderId="7" xfId="0" applyFont="1" applyBorder="1" applyAlignment="1">
      <alignment horizontal="left"/>
    </xf>
    <xf numFmtId="0" fontId="5" fillId="0" borderId="7" xfId="0" applyFont="1" applyBorder="1"/>
    <xf numFmtId="0" fontId="5" fillId="0" borderId="7" xfId="0" applyFont="1" applyBorder="1" applyAlignment="1">
      <alignment horizontal="right"/>
    </xf>
    <xf numFmtId="0" fontId="5" fillId="0" borderId="8" xfId="0" applyFont="1" applyBorder="1"/>
    <xf numFmtId="0" fontId="5" fillId="0" borderId="9" xfId="0" applyFont="1" applyBorder="1"/>
    <xf numFmtId="0" fontId="5" fillId="0" borderId="10" xfId="0" applyFont="1" applyBorder="1"/>
    <xf numFmtId="0" fontId="5" fillId="0" borderId="11" xfId="0" applyFont="1" applyBorder="1"/>
    <xf numFmtId="0" fontId="5" fillId="0" borderId="4" xfId="0" applyFont="1" applyBorder="1" applyAlignment="1">
      <alignment wrapText="1"/>
    </xf>
    <xf numFmtId="3" fontId="5" fillId="0" borderId="5" xfId="0" applyNumberFormat="1" applyFont="1" applyBorder="1"/>
    <xf numFmtId="0" fontId="4" fillId="0" borderId="6" xfId="0" applyFont="1" applyBorder="1" applyAlignment="1">
      <alignment wrapText="1"/>
    </xf>
    <xf numFmtId="3" fontId="4" fillId="0" borderId="7" xfId="0" applyNumberFormat="1" applyFont="1" applyBorder="1"/>
    <xf numFmtId="3" fontId="4" fillId="0" borderId="8" xfId="0" applyNumberFormat="1" applyFont="1" applyBorder="1"/>
    <xf numFmtId="164" fontId="5" fillId="0" borderId="10" xfId="0" applyNumberFormat="1" applyFont="1" applyBorder="1" applyAlignment="1">
      <alignment wrapText="1"/>
    </xf>
    <xf numFmtId="164" fontId="5" fillId="0" borderId="11" xfId="0" applyNumberFormat="1" applyFont="1" applyBorder="1" applyAlignment="1">
      <alignment wrapText="1"/>
    </xf>
    <xf numFmtId="1" fontId="5" fillId="0" borderId="0" xfId="0" applyNumberFormat="1" applyFont="1" applyBorder="1"/>
    <xf numFmtId="1" fontId="5" fillId="0" borderId="5" xfId="0" applyNumberFormat="1" applyFont="1" applyBorder="1"/>
    <xf numFmtId="3" fontId="5" fillId="0" borderId="7" xfId="0" applyNumberFormat="1" applyFont="1" applyBorder="1"/>
    <xf numFmtId="3" fontId="5" fillId="0" borderId="8" xfId="0" applyNumberFormat="1" applyFont="1" applyBorder="1"/>
    <xf numFmtId="0" fontId="10" fillId="0" borderId="0" xfId="3" applyFont="1"/>
    <xf numFmtId="0" fontId="11" fillId="0" borderId="0" xfId="3" applyFont="1"/>
    <xf numFmtId="0" fontId="12" fillId="0" borderId="0" xfId="3" applyFont="1" applyBorder="1" applyAlignment="1">
      <alignment horizontal="center"/>
    </xf>
    <xf numFmtId="3" fontId="10" fillId="0" borderId="0" xfId="3" applyNumberFormat="1" applyFont="1" applyBorder="1"/>
    <xf numFmtId="0" fontId="10" fillId="0" borderId="0" xfId="6" applyFont="1" applyBorder="1">
      <alignment horizontal="left"/>
    </xf>
    <xf numFmtId="3" fontId="10" fillId="0" borderId="0" xfId="9" applyNumberFormat="1" applyFont="1" applyBorder="1"/>
    <xf numFmtId="3" fontId="12" fillId="0" borderId="0" xfId="10" applyNumberFormat="1" applyFont="1" applyBorder="1"/>
    <xf numFmtId="0" fontId="12" fillId="0" borderId="0" xfId="3" applyFont="1" applyBorder="1"/>
    <xf numFmtId="9" fontId="12" fillId="0" borderId="0" xfId="4" applyFont="1" applyBorder="1"/>
    <xf numFmtId="0" fontId="14" fillId="0" borderId="0" xfId="3" applyFont="1" applyBorder="1"/>
    <xf numFmtId="0" fontId="15" fillId="0" borderId="0" xfId="3" applyFont="1" applyBorder="1"/>
    <xf numFmtId="0" fontId="16" fillId="0" borderId="0" xfId="0" applyFont="1"/>
    <xf numFmtId="0" fontId="16" fillId="0" borderId="0" xfId="0" applyFont="1" applyAlignment="1">
      <alignment horizontal="center"/>
    </xf>
    <xf numFmtId="0" fontId="16" fillId="0" borderId="0" xfId="0" applyFont="1" applyAlignment="1"/>
    <xf numFmtId="0" fontId="4" fillId="0" borderId="0" xfId="0" applyFont="1"/>
    <xf numFmtId="0" fontId="5" fillId="0" borderId="0" xfId="0" applyFont="1" applyAlignment="1"/>
    <xf numFmtId="0" fontId="5" fillId="0" borderId="0" xfId="0" applyFont="1" applyAlignment="1">
      <alignment wrapText="1"/>
    </xf>
    <xf numFmtId="0" fontId="4" fillId="0" borderId="13" xfId="0" applyFont="1" applyBorder="1"/>
    <xf numFmtId="3" fontId="5" fillId="0" borderId="0" xfId="0" applyNumberFormat="1" applyFont="1"/>
    <xf numFmtId="3" fontId="4" fillId="0" borderId="13" xfId="0" applyNumberFormat="1" applyFont="1" applyBorder="1"/>
    <xf numFmtId="9" fontId="4" fillId="0" borderId="12" xfId="0" applyNumberFormat="1" applyFont="1" applyBorder="1"/>
    <xf numFmtId="0" fontId="17" fillId="0" borderId="0" xfId="0" applyFont="1"/>
    <xf numFmtId="0" fontId="18" fillId="0" borderId="0" xfId="3" applyFont="1" applyBorder="1" applyAlignment="1">
      <alignment horizontal="center"/>
    </xf>
    <xf numFmtId="3" fontId="19" fillId="0" borderId="0" xfId="3" applyNumberFormat="1" applyFont="1" applyBorder="1"/>
    <xf numFmtId="0" fontId="19" fillId="0" borderId="0" xfId="3" applyFont="1"/>
    <xf numFmtId="0" fontId="19" fillId="0" borderId="0" xfId="3" applyFont="1" applyBorder="1"/>
    <xf numFmtId="0" fontId="19" fillId="0" borderId="0" xfId="5" applyFont="1" applyBorder="1"/>
    <xf numFmtId="0" fontId="19" fillId="0" borderId="0" xfId="6" applyFont="1" applyBorder="1">
      <alignment horizontal="left"/>
    </xf>
    <xf numFmtId="0" fontId="18" fillId="0" borderId="0" xfId="7" applyFont="1" applyBorder="1">
      <alignment horizontal="left"/>
    </xf>
    <xf numFmtId="0" fontId="19" fillId="0" borderId="0" xfId="8" applyFont="1" applyBorder="1"/>
    <xf numFmtId="3" fontId="19" fillId="0" borderId="0" xfId="9" applyNumberFormat="1" applyFont="1" applyBorder="1"/>
    <xf numFmtId="3" fontId="18" fillId="0" borderId="0" xfId="10" applyNumberFormat="1" applyFont="1" applyBorder="1"/>
    <xf numFmtId="0" fontId="20" fillId="0" borderId="0" xfId="3" applyFont="1"/>
    <xf numFmtId="3" fontId="19" fillId="0" borderId="5" xfId="4" applyNumberFormat="1" applyFont="1" applyFill="1" applyBorder="1"/>
    <xf numFmtId="3" fontId="19" fillId="0" borderId="8" xfId="4" applyNumberFormat="1" applyFont="1" applyFill="1" applyBorder="1"/>
    <xf numFmtId="0" fontId="19" fillId="0" borderId="4" xfId="3" applyFont="1" applyFill="1" applyBorder="1"/>
    <xf numFmtId="0" fontId="19" fillId="0" borderId="6" xfId="3" applyFont="1" applyFill="1" applyBorder="1"/>
    <xf numFmtId="3" fontId="19" fillId="0" borderId="17" xfId="4" applyNumberFormat="1" applyFont="1" applyFill="1" applyBorder="1"/>
    <xf numFmtId="3" fontId="19" fillId="0" borderId="20" xfId="4" applyNumberFormat="1" applyFont="1" applyFill="1" applyBorder="1"/>
    <xf numFmtId="9" fontId="19" fillId="0" borderId="17" xfId="4" applyFont="1" applyFill="1" applyBorder="1"/>
    <xf numFmtId="9" fontId="19" fillId="0" borderId="18" xfId="4" applyFont="1" applyFill="1" applyBorder="1"/>
    <xf numFmtId="9" fontId="19" fillId="0" borderId="21" xfId="4" applyFont="1" applyFill="1" applyBorder="1"/>
    <xf numFmtId="0" fontId="18" fillId="0" borderId="9" xfId="3" applyFont="1" applyFill="1" applyBorder="1"/>
    <xf numFmtId="0" fontId="18" fillId="0" borderId="22" xfId="3" applyFont="1" applyFill="1" applyBorder="1"/>
    <xf numFmtId="3" fontId="18" fillId="0" borderId="23" xfId="3" applyNumberFormat="1" applyFont="1" applyFill="1" applyBorder="1"/>
    <xf numFmtId="0" fontId="18" fillId="0" borderId="11" xfId="3" applyFont="1" applyFill="1" applyBorder="1"/>
    <xf numFmtId="9" fontId="4" fillId="0" borderId="14" xfId="2" applyFont="1" applyBorder="1"/>
    <xf numFmtId="0" fontId="4" fillId="0" borderId="26" xfId="0" applyFont="1" applyBorder="1"/>
    <xf numFmtId="0" fontId="4" fillId="0" borderId="28" xfId="0" applyFont="1" applyBorder="1"/>
    <xf numFmtId="9" fontId="5" fillId="0" borderId="0" xfId="2" applyFont="1" applyBorder="1"/>
    <xf numFmtId="9" fontId="5" fillId="0" borderId="30" xfId="2" applyFont="1" applyBorder="1"/>
    <xf numFmtId="0" fontId="4" fillId="0" borderId="29" xfId="0" applyFont="1" applyBorder="1"/>
    <xf numFmtId="9" fontId="4" fillId="0" borderId="31" xfId="2" applyFont="1" applyBorder="1"/>
    <xf numFmtId="0" fontId="4" fillId="0" borderId="32" xfId="0" applyFont="1" applyBorder="1"/>
    <xf numFmtId="0" fontId="5" fillId="0" borderId="33" xfId="0" applyFont="1" applyBorder="1"/>
    <xf numFmtId="165" fontId="4" fillId="0" borderId="34" xfId="2" applyNumberFormat="1" applyFont="1" applyBorder="1"/>
    <xf numFmtId="165" fontId="4" fillId="0" borderId="35" xfId="2" applyNumberFormat="1" applyFont="1" applyBorder="1"/>
    <xf numFmtId="0" fontId="4" fillId="0" borderId="27" xfId="0" applyFont="1" applyBorder="1"/>
    <xf numFmtId="0" fontId="5" fillId="0" borderId="36" xfId="0" applyFont="1" applyBorder="1"/>
    <xf numFmtId="0" fontId="5" fillId="0" borderId="18" xfId="0" applyFont="1" applyBorder="1"/>
    <xf numFmtId="0" fontId="5" fillId="0" borderId="37" xfId="0" applyFont="1" applyBorder="1"/>
    <xf numFmtId="0" fontId="18" fillId="0" borderId="38" xfId="3" applyFont="1" applyBorder="1"/>
    <xf numFmtId="3" fontId="18" fillId="0" borderId="22" xfId="3" applyNumberFormat="1" applyFont="1" applyBorder="1"/>
    <xf numFmtId="0" fontId="18" fillId="0" borderId="39" xfId="3" applyFont="1" applyBorder="1"/>
    <xf numFmtId="3" fontId="18" fillId="0" borderId="16" xfId="3" applyNumberFormat="1" applyFont="1" applyBorder="1"/>
    <xf numFmtId="0" fontId="18" fillId="0" borderId="15" xfId="3" applyFont="1" applyBorder="1"/>
    <xf numFmtId="0" fontId="18" fillId="0" borderId="40" xfId="3" applyFont="1" applyBorder="1"/>
    <xf numFmtId="0" fontId="19" fillId="0" borderId="19" xfId="3" applyFont="1" applyBorder="1"/>
    <xf numFmtId="9" fontId="19" fillId="0" borderId="0" xfId="4" applyFont="1" applyBorder="1"/>
    <xf numFmtId="9" fontId="19" fillId="0" borderId="30" xfId="4" applyFont="1" applyFill="1" applyBorder="1"/>
    <xf numFmtId="9" fontId="19" fillId="0" borderId="0" xfId="4" applyFont="1" applyBorder="1" applyAlignment="1">
      <alignment horizontal="right"/>
    </xf>
    <xf numFmtId="9" fontId="19" fillId="0" borderId="18" xfId="4" applyFont="1" applyBorder="1" applyAlignment="1">
      <alignment horizontal="right"/>
    </xf>
    <xf numFmtId="9" fontId="19" fillId="0" borderId="5" xfId="4" applyFont="1" applyBorder="1" applyAlignment="1">
      <alignment horizontal="right"/>
    </xf>
    <xf numFmtId="0" fontId="18" fillId="0" borderId="29" xfId="3" applyFont="1" applyBorder="1"/>
    <xf numFmtId="9" fontId="18" fillId="0" borderId="12" xfId="4" applyFont="1" applyBorder="1"/>
    <xf numFmtId="9" fontId="18" fillId="0" borderId="41" xfId="4" applyFont="1" applyFill="1" applyBorder="1"/>
    <xf numFmtId="0" fontId="18" fillId="0" borderId="32" xfId="3" applyFont="1" applyBorder="1"/>
    <xf numFmtId="9" fontId="18" fillId="0" borderId="42" xfId="4" applyFont="1" applyBorder="1"/>
    <xf numFmtId="9" fontId="19" fillId="0" borderId="35" xfId="4" applyFont="1" applyBorder="1"/>
    <xf numFmtId="0" fontId="20" fillId="0" borderId="0" xfId="3" applyFont="1" applyBorder="1"/>
    <xf numFmtId="0" fontId="5" fillId="0" borderId="43" xfId="0" applyFont="1" applyBorder="1"/>
    <xf numFmtId="0" fontId="5" fillId="0" borderId="19" xfId="0" applyFont="1" applyBorder="1"/>
    <xf numFmtId="9" fontId="4" fillId="0" borderId="28" xfId="0" applyNumberFormat="1" applyFont="1" applyBorder="1"/>
    <xf numFmtId="0" fontId="23" fillId="0" borderId="0" xfId="0" applyFont="1"/>
    <xf numFmtId="3" fontId="24" fillId="0" borderId="44" xfId="0" applyNumberFormat="1" applyFont="1" applyBorder="1"/>
    <xf numFmtId="0" fontId="6" fillId="2" borderId="0" xfId="0" applyFont="1" applyFill="1"/>
    <xf numFmtId="0" fontId="6" fillId="0" borderId="0" xfId="0" applyFont="1"/>
    <xf numFmtId="0" fontId="7" fillId="0" borderId="0" xfId="0" applyFont="1"/>
    <xf numFmtId="9" fontId="6" fillId="0" borderId="0" xfId="0" applyNumberFormat="1" applyFont="1"/>
    <xf numFmtId="3" fontId="6" fillId="0" borderId="0" xfId="0" applyNumberFormat="1" applyFont="1"/>
    <xf numFmtId="3" fontId="6" fillId="0" borderId="44" xfId="0" applyNumberFormat="1" applyFont="1" applyBorder="1"/>
    <xf numFmtId="0" fontId="7" fillId="0" borderId="0" xfId="0" applyFont="1" applyAlignment="1">
      <alignment horizontal="right"/>
    </xf>
    <xf numFmtId="0" fontId="24" fillId="3" borderId="0" xfId="13" applyFont="1" applyFill="1" applyBorder="1" applyAlignment="1">
      <alignment horizontal="left"/>
    </xf>
    <xf numFmtId="0" fontId="7" fillId="0" borderId="0" xfId="13" applyFont="1" applyBorder="1" applyAlignment="1">
      <alignment horizontal="right" vertical="center" wrapText="1"/>
    </xf>
    <xf numFmtId="9" fontId="7" fillId="0" borderId="0" xfId="0" applyNumberFormat="1" applyFont="1" applyAlignment="1">
      <alignment vertical="center"/>
    </xf>
    <xf numFmtId="9" fontId="7" fillId="0" borderId="0" xfId="12" applyFont="1" applyAlignment="1">
      <alignment vertical="center"/>
    </xf>
    <xf numFmtId="0" fontId="7" fillId="0" borderId="0" xfId="13" applyFont="1" applyBorder="1" applyAlignment="1">
      <alignment horizontal="left"/>
    </xf>
    <xf numFmtId="3" fontId="7" fillId="0" borderId="0" xfId="0" applyNumberFormat="1" applyFont="1"/>
    <xf numFmtId="0" fontId="24" fillId="3" borderId="0" xfId="13" applyFont="1" applyFill="1" applyBorder="1"/>
    <xf numFmtId="164" fontId="7" fillId="0" borderId="0" xfId="0" applyNumberFormat="1" applyFont="1"/>
    <xf numFmtId="164" fontId="6" fillId="0" borderId="0" xfId="0" applyNumberFormat="1" applyFont="1"/>
    <xf numFmtId="166" fontId="7" fillId="0" borderId="0" xfId="0" applyNumberFormat="1" applyFont="1"/>
    <xf numFmtId="165" fontId="6" fillId="0" borderId="0" xfId="13" applyNumberFormat="1" applyFont="1" applyFill="1"/>
    <xf numFmtId="165" fontId="6" fillId="0" borderId="0" xfId="12" applyNumberFormat="1" applyFont="1"/>
    <xf numFmtId="0" fontId="7" fillId="0" borderId="0" xfId="13" applyFont="1" applyBorder="1" applyAlignment="1">
      <alignment horizontal="center" vertical="center" wrapText="1"/>
    </xf>
    <xf numFmtId="0" fontId="6" fillId="0" borderId="0" xfId="13" applyFont="1" applyBorder="1" applyAlignment="1">
      <alignment horizontal="center" vertical="center" wrapText="1"/>
    </xf>
    <xf numFmtId="0" fontId="6" fillId="0" borderId="0" xfId="13" applyFont="1" applyBorder="1" applyAlignment="1">
      <alignment horizontal="center" vertical="center"/>
    </xf>
    <xf numFmtId="0" fontId="7" fillId="3" borderId="0" xfId="13" applyFont="1" applyFill="1" applyBorder="1"/>
    <xf numFmtId="0" fontId="6" fillId="0" borderId="0" xfId="13" applyFont="1" applyBorder="1"/>
    <xf numFmtId="3" fontId="6" fillId="4" borderId="0" xfId="0" applyNumberFormat="1" applyFont="1" applyFill="1"/>
    <xf numFmtId="0" fontId="6" fillId="4" borderId="0" xfId="0" applyFont="1" applyFill="1"/>
    <xf numFmtId="166" fontId="6" fillId="0" borderId="0" xfId="0" applyNumberFormat="1" applyFont="1"/>
    <xf numFmtId="3" fontId="6" fillId="4" borderId="0" xfId="0" applyNumberFormat="1" applyFont="1" applyFill="1" applyBorder="1"/>
    <xf numFmtId="0" fontId="6" fillId="4" borderId="0" xfId="0" applyFont="1" applyFill="1" applyBorder="1"/>
    <xf numFmtId="165" fontId="7" fillId="0" borderId="0" xfId="13" applyNumberFormat="1" applyFont="1" applyFill="1"/>
    <xf numFmtId="0" fontId="6" fillId="0" borderId="0" xfId="13" applyFont="1" applyAlignment="1">
      <alignment horizontal="right"/>
    </xf>
    <xf numFmtId="165" fontId="7" fillId="0" borderId="0" xfId="13" applyNumberFormat="1" applyFont="1" applyFill="1" applyBorder="1"/>
    <xf numFmtId="0" fontId="24" fillId="0" borderId="45" xfId="0" applyFont="1" applyBorder="1" applyAlignment="1">
      <alignment horizontal="center" vertical="center"/>
    </xf>
    <xf numFmtId="0" fontId="7" fillId="0" borderId="46" xfId="0" applyFont="1" applyBorder="1" applyAlignment="1">
      <alignment horizontal="center" vertical="center" wrapText="1"/>
    </xf>
    <xf numFmtId="0" fontId="24" fillId="0" borderId="47" xfId="0" applyFont="1" applyBorder="1" applyAlignment="1">
      <alignment horizontal="center" vertical="center"/>
    </xf>
    <xf numFmtId="3" fontId="7" fillId="0" borderId="49" xfId="0" applyNumberFormat="1" applyFont="1" applyBorder="1"/>
    <xf numFmtId="3" fontId="7" fillId="0" borderId="49" xfId="0" applyNumberFormat="1" applyFont="1" applyBorder="1" applyAlignment="1">
      <alignment vertical="center"/>
    </xf>
    <xf numFmtId="3" fontId="23" fillId="0" borderId="44" xfId="0" applyNumberFormat="1" applyFont="1" applyBorder="1"/>
    <xf numFmtId="3" fontId="23" fillId="0" borderId="53" xfId="0" applyNumberFormat="1" applyFont="1" applyBorder="1"/>
    <xf numFmtId="0" fontId="24" fillId="0" borderId="54" xfId="0" applyFont="1" applyFill="1" applyBorder="1"/>
    <xf numFmtId="164" fontId="7" fillId="0" borderId="53" xfId="0" applyNumberFormat="1" applyFont="1" applyFill="1" applyBorder="1"/>
    <xf numFmtId="0" fontId="24" fillId="0" borderId="0" xfId="0" applyFont="1" applyFill="1" applyAlignment="1">
      <alignment wrapText="1"/>
    </xf>
    <xf numFmtId="0" fontId="6" fillId="0" borderId="0" xfId="3" applyFont="1" applyBorder="1" applyAlignment="1">
      <alignment vertical="center" wrapText="1"/>
    </xf>
    <xf numFmtId="0" fontId="6" fillId="0" borderId="48" xfId="0" applyFont="1" applyBorder="1"/>
    <xf numFmtId="3" fontId="6" fillId="0" borderId="49" xfId="0" applyNumberFormat="1" applyFont="1" applyBorder="1"/>
    <xf numFmtId="9" fontId="7" fillId="0" borderId="49" xfId="0" applyNumberFormat="1" applyFont="1" applyBorder="1"/>
    <xf numFmtId="0" fontId="6" fillId="0" borderId="50" xfId="0" applyFont="1" applyBorder="1" applyAlignment="1">
      <alignment vertical="center" wrapText="1"/>
    </xf>
    <xf numFmtId="3" fontId="6" fillId="0" borderId="49" xfId="0" applyNumberFormat="1" applyFont="1" applyBorder="1" applyAlignment="1">
      <alignment vertical="center"/>
    </xf>
    <xf numFmtId="0" fontId="6" fillId="0" borderId="50" xfId="0" applyFont="1" applyBorder="1"/>
    <xf numFmtId="0" fontId="24" fillId="0" borderId="51" xfId="0" applyFont="1" applyBorder="1"/>
    <xf numFmtId="9" fontId="23" fillId="0" borderId="44" xfId="0" applyNumberFormat="1" applyFont="1" applyBorder="1"/>
    <xf numFmtId="0" fontId="24" fillId="0" borderId="52" xfId="0" applyFont="1" applyBorder="1"/>
    <xf numFmtId="3" fontId="24" fillId="0" borderId="53" xfId="0" applyNumberFormat="1" applyFont="1" applyBorder="1"/>
    <xf numFmtId="3" fontId="24" fillId="0" borderId="54" xfId="0" applyNumberFormat="1" applyFont="1" applyBorder="1"/>
    <xf numFmtId="9" fontId="23" fillId="0" borderId="0" xfId="0" applyNumberFormat="1" applyFont="1" applyBorder="1"/>
    <xf numFmtId="164" fontId="6" fillId="0" borderId="53" xfId="0" applyNumberFormat="1" applyFont="1" applyFill="1" applyBorder="1"/>
    <xf numFmtId="164" fontId="6" fillId="0" borderId="54" xfId="0" applyNumberFormat="1" applyFont="1" applyFill="1" applyBorder="1"/>
    <xf numFmtId="164" fontId="7" fillId="0" borderId="0" xfId="0" applyNumberFormat="1" applyFont="1" applyFill="1" applyBorder="1"/>
    <xf numFmtId="166" fontId="7" fillId="0" borderId="55" xfId="0" applyNumberFormat="1" applyFont="1" applyFill="1" applyBorder="1" applyAlignment="1">
      <alignment vertical="center"/>
    </xf>
    <xf numFmtId="166" fontId="7" fillId="0" borderId="48" xfId="0" applyNumberFormat="1" applyFont="1" applyFill="1" applyBorder="1" applyAlignment="1">
      <alignment vertical="center"/>
    </xf>
    <xf numFmtId="0" fontId="7" fillId="0" borderId="0" xfId="0" applyFont="1" applyFill="1" applyBorder="1" applyAlignment="1">
      <alignment vertical="center"/>
    </xf>
    <xf numFmtId="0" fontId="7" fillId="0" borderId="0" xfId="0" applyFont="1" applyFill="1" applyBorder="1"/>
    <xf numFmtId="0" fontId="6" fillId="0" borderId="0" xfId="0" applyFont="1" applyFill="1"/>
    <xf numFmtId="0" fontId="24" fillId="0" borderId="0" xfId="0" applyFont="1" applyAlignment="1">
      <alignment horizontal="center" vertical="center"/>
    </xf>
    <xf numFmtId="3" fontId="24" fillId="0" borderId="0" xfId="0" applyNumberFormat="1" applyFont="1"/>
    <xf numFmtId="0" fontId="24" fillId="0" borderId="0" xfId="0" applyFont="1" applyAlignment="1">
      <alignment horizontal="right"/>
    </xf>
    <xf numFmtId="167" fontId="5" fillId="0" borderId="0" xfId="11" applyNumberFormat="1" applyFont="1"/>
    <xf numFmtId="167" fontId="5" fillId="0" borderId="0" xfId="11" applyNumberFormat="1" applyFont="1" applyAlignment="1">
      <alignment horizontal="right"/>
    </xf>
    <xf numFmtId="0" fontId="5" fillId="0" borderId="0" xfId="0" applyFont="1" applyAlignment="1">
      <alignment horizontal="center" vertical="center"/>
    </xf>
    <xf numFmtId="0" fontId="28" fillId="5" borderId="0" xfId="0" applyFont="1" applyFill="1" applyAlignment="1">
      <alignment horizontal="center" vertical="center"/>
    </xf>
    <xf numFmtId="0" fontId="28" fillId="5" borderId="0" xfId="0" applyFont="1" applyFill="1" applyAlignment="1">
      <alignment horizontal="left" vertical="center"/>
    </xf>
    <xf numFmtId="0" fontId="5" fillId="5" borderId="0" xfId="0" applyFont="1" applyFill="1"/>
    <xf numFmtId="0" fontId="24" fillId="5" borderId="0" xfId="0" applyFont="1" applyFill="1" applyAlignment="1">
      <alignment horizontal="center"/>
    </xf>
    <xf numFmtId="0" fontId="6" fillId="0" borderId="0" xfId="0" applyFont="1" applyAlignment="1">
      <alignment vertical="top"/>
    </xf>
    <xf numFmtId="3" fontId="5" fillId="5" borderId="0" xfId="0" applyNumberFormat="1" applyFont="1" applyFill="1"/>
    <xf numFmtId="0" fontId="5" fillId="5" borderId="0" xfId="0" applyFont="1" applyFill="1" applyAlignment="1">
      <alignment horizontal="right"/>
    </xf>
    <xf numFmtId="0" fontId="6" fillId="0" borderId="0" xfId="0" applyFont="1" applyAlignment="1">
      <alignment horizontal="right" indent="1"/>
    </xf>
    <xf numFmtId="0" fontId="6" fillId="5" borderId="0" xfId="0" applyFont="1" applyFill="1" applyAlignment="1">
      <alignment horizontal="right"/>
    </xf>
    <xf numFmtId="0" fontId="6" fillId="0" borderId="0" xfId="0" applyFont="1" applyAlignment="1">
      <alignment horizontal="left" indent="2"/>
    </xf>
    <xf numFmtId="0" fontId="29" fillId="5" borderId="0" xfId="0" applyFont="1" applyFill="1" applyAlignment="1">
      <alignment horizontal="right"/>
    </xf>
    <xf numFmtId="0" fontId="6" fillId="0" borderId="0" xfId="0" applyFont="1" applyAlignment="1">
      <alignment horizontal="left"/>
    </xf>
    <xf numFmtId="1" fontId="5" fillId="5" borderId="0" xfId="0" applyNumberFormat="1" applyFont="1" applyFill="1" applyAlignment="1">
      <alignment horizontal="right"/>
    </xf>
    <xf numFmtId="167" fontId="6" fillId="0" borderId="0" xfId="11" applyNumberFormat="1" applyFont="1" applyAlignment="1">
      <alignment horizontal="right"/>
    </xf>
    <xf numFmtId="0" fontId="24" fillId="0" borderId="0" xfId="0" applyFont="1" applyAlignment="1">
      <alignment horizontal="left"/>
    </xf>
    <xf numFmtId="3" fontId="5" fillId="5" borderId="0" xfId="0" applyNumberFormat="1" applyFont="1" applyFill="1" applyAlignment="1">
      <alignment horizontal="right"/>
    </xf>
    <xf numFmtId="3" fontId="5" fillId="5" borderId="0" xfId="0" applyNumberFormat="1" applyFont="1" applyFill="1" applyAlignment="1">
      <alignment horizontal="right" vertical="top"/>
    </xf>
    <xf numFmtId="167" fontId="6" fillId="0" borderId="0" xfId="11" applyNumberFormat="1" applyFont="1" applyAlignment="1">
      <alignment horizontal="right" vertical="top"/>
    </xf>
    <xf numFmtId="0" fontId="5" fillId="5" borderId="0" xfId="0" applyFont="1" applyFill="1" applyAlignment="1">
      <alignment horizontal="right" vertical="center"/>
    </xf>
    <xf numFmtId="167" fontId="6" fillId="5" borderId="0" xfId="11" applyNumberFormat="1" applyFont="1" applyFill="1" applyAlignment="1">
      <alignment horizontal="right" vertical="center"/>
    </xf>
    <xf numFmtId="3" fontId="6" fillId="5" borderId="0" xfId="0" applyNumberFormat="1" applyFont="1" applyFill="1" applyAlignment="1">
      <alignment horizontal="right"/>
    </xf>
    <xf numFmtId="0" fontId="5" fillId="5" borderId="0" xfId="0" applyFont="1" applyFill="1" applyAlignment="1">
      <alignment horizontal="right" vertical="top"/>
    </xf>
    <xf numFmtId="0" fontId="28" fillId="5" borderId="0" xfId="0" applyFont="1" applyFill="1" applyAlignment="1">
      <alignment vertical="center"/>
    </xf>
    <xf numFmtId="167" fontId="6" fillId="5" borderId="0" xfId="11" applyNumberFormat="1" applyFont="1" applyFill="1" applyAlignment="1">
      <alignment horizontal="right"/>
    </xf>
    <xf numFmtId="0" fontId="6" fillId="0" borderId="0" xfId="0" applyFont="1" applyAlignment="1">
      <alignment wrapText="1"/>
    </xf>
    <xf numFmtId="1" fontId="6" fillId="0" borderId="0" xfId="0" applyNumberFormat="1" applyFont="1" applyAlignment="1">
      <alignment horizontal="right" indent="2"/>
    </xf>
    <xf numFmtId="0" fontId="24" fillId="0" borderId="0" xfId="0" applyFont="1" applyAlignment="1">
      <alignment vertical="center"/>
    </xf>
    <xf numFmtId="1" fontId="5" fillId="5" borderId="0" xfId="12" applyNumberFormat="1" applyFont="1" applyFill="1" applyAlignment="1">
      <alignment horizontal="right" vertical="center"/>
    </xf>
    <xf numFmtId="1" fontId="5" fillId="0" borderId="0" xfId="12" applyNumberFormat="1" applyFont="1" applyAlignment="1">
      <alignment vertical="center"/>
    </xf>
    <xf numFmtId="1" fontId="5" fillId="0" borderId="0" xfId="12" applyNumberFormat="1" applyFont="1" applyAlignment="1">
      <alignment horizontal="right" vertical="center"/>
    </xf>
    <xf numFmtId="1" fontId="6" fillId="0" borderId="0" xfId="12" applyNumberFormat="1" applyFont="1" applyAlignment="1">
      <alignment horizontal="right" vertical="center"/>
    </xf>
    <xf numFmtId="3" fontId="6" fillId="0" borderId="0" xfId="11" applyNumberFormat="1" applyFont="1" applyAlignment="1">
      <alignment horizontal="right" indent="2"/>
    </xf>
    <xf numFmtId="3" fontId="30" fillId="5" borderId="0" xfId="0" applyNumberFormat="1" applyFont="1" applyFill="1" applyAlignment="1">
      <alignment horizontal="right"/>
    </xf>
    <xf numFmtId="167" fontId="6" fillId="0" borderId="0" xfId="11" applyNumberFormat="1" applyFont="1" applyAlignment="1">
      <alignment horizontal="right" indent="1"/>
    </xf>
    <xf numFmtId="1" fontId="6" fillId="5" borderId="0" xfId="0" applyNumberFormat="1" applyFont="1" applyFill="1" applyAlignment="1">
      <alignment horizontal="right"/>
    </xf>
    <xf numFmtId="1" fontId="6" fillId="0" borderId="0" xfId="14" applyNumberFormat="1" applyFont="1" applyAlignment="1">
      <alignment horizontal="right" indent="1"/>
    </xf>
    <xf numFmtId="1" fontId="6" fillId="0" borderId="0" xfId="0" applyNumberFormat="1" applyFont="1" applyAlignment="1">
      <alignment horizontal="right" indent="1"/>
    </xf>
    <xf numFmtId="3" fontId="29" fillId="5" borderId="0" xfId="0" applyNumberFormat="1" applyFont="1" applyFill="1" applyAlignment="1">
      <alignment horizontal="right"/>
    </xf>
    <xf numFmtId="1" fontId="6" fillId="0" borderId="0" xfId="11" applyNumberFormat="1" applyFont="1" applyAlignment="1">
      <alignment horizontal="right" indent="1"/>
    </xf>
    <xf numFmtId="166" fontId="29" fillId="5" borderId="0" xfId="0" applyNumberFormat="1" applyFont="1" applyFill="1" applyAlignment="1">
      <alignment horizontal="right"/>
    </xf>
    <xf numFmtId="0" fontId="24" fillId="0" borderId="0" xfId="0" applyFont="1" applyAlignment="1"/>
    <xf numFmtId="0" fontId="24" fillId="0" borderId="0" xfId="0" applyFont="1" applyAlignment="1">
      <alignment vertical="top"/>
    </xf>
    <xf numFmtId="0" fontId="31" fillId="0" borderId="0" xfId="0" applyFont="1" applyAlignment="1">
      <alignment vertical="center"/>
    </xf>
    <xf numFmtId="168" fontId="6" fillId="0" borderId="0" xfId="11" applyNumberFormat="1" applyFont="1" applyAlignment="1">
      <alignment horizontal="right"/>
    </xf>
    <xf numFmtId="1" fontId="6" fillId="0" borderId="0" xfId="0" applyNumberFormat="1" applyFont="1" applyAlignment="1">
      <alignment horizontal="right"/>
    </xf>
    <xf numFmtId="1" fontId="29" fillId="5" borderId="0" xfId="0" applyNumberFormat="1" applyFont="1" applyFill="1" applyAlignment="1">
      <alignment horizontal="right"/>
    </xf>
    <xf numFmtId="3" fontId="6" fillId="0" borderId="0" xfId="0" applyNumberFormat="1" applyFont="1" applyBorder="1" applyAlignment="1">
      <alignment horizontal="right" indent="1"/>
    </xf>
    <xf numFmtId="0" fontId="6" fillId="0" borderId="0" xfId="0" applyFont="1" applyBorder="1" applyAlignment="1">
      <alignment horizontal="left" indent="2"/>
    </xf>
    <xf numFmtId="3" fontId="6" fillId="0" borderId="0" xfId="0" applyNumberFormat="1" applyFont="1" applyBorder="1" applyAlignment="1">
      <alignment horizontal="right"/>
    </xf>
    <xf numFmtId="3" fontId="5" fillId="0" borderId="0" xfId="12" applyNumberFormat="1" applyFont="1" applyAlignment="1">
      <alignment horizontal="right" indent="1"/>
    </xf>
    <xf numFmtId="1" fontId="29" fillId="0" borderId="0" xfId="0" applyNumberFormat="1" applyFont="1" applyAlignment="1">
      <alignment horizontal="right"/>
    </xf>
    <xf numFmtId="1" fontId="6" fillId="0" borderId="0" xfId="12" applyNumberFormat="1" applyFont="1" applyBorder="1" applyAlignment="1">
      <alignment horizontal="right" indent="1"/>
    </xf>
    <xf numFmtId="167" fontId="24" fillId="0" borderId="0" xfId="0" applyNumberFormat="1" applyFont="1"/>
    <xf numFmtId="0" fontId="16" fillId="0" borderId="0" xfId="0" quotePrefix="1" applyFont="1"/>
    <xf numFmtId="0" fontId="7" fillId="0" borderId="0" xfId="0" quotePrefix="1" applyFont="1" applyFill="1" applyBorder="1"/>
    <xf numFmtId="0" fontId="7" fillId="0" borderId="0" xfId="0" quotePrefix="1" applyFont="1" applyFill="1" applyBorder="1" applyAlignment="1">
      <alignment wrapText="1"/>
    </xf>
    <xf numFmtId="0" fontId="7" fillId="0" borderId="0" xfId="0" applyFont="1" applyFill="1" applyBorder="1" applyAlignment="1">
      <alignment wrapText="1"/>
    </xf>
    <xf numFmtId="0" fontId="7" fillId="2" borderId="0" xfId="0" applyFont="1" applyFill="1"/>
    <xf numFmtId="0" fontId="7" fillId="0" borderId="0" xfId="13" applyFont="1"/>
    <xf numFmtId="0" fontId="16" fillId="0" borderId="0" xfId="0" quotePrefix="1" applyFont="1" applyAlignment="1">
      <alignment wrapText="1"/>
    </xf>
    <xf numFmtId="0" fontId="7" fillId="0" borderId="0" xfId="0" applyFont="1" applyAlignment="1">
      <alignment horizontal="left" wrapText="1"/>
    </xf>
    <xf numFmtId="0" fontId="24" fillId="0" borderId="45" xfId="0" applyFont="1" applyBorder="1" applyAlignment="1">
      <alignment horizontal="center" vertical="center"/>
    </xf>
    <xf numFmtId="0" fontId="24" fillId="0" borderId="46" xfId="0" applyFont="1" applyBorder="1" applyAlignment="1">
      <alignment horizontal="center" vertical="center"/>
    </xf>
    <xf numFmtId="0" fontId="4" fillId="0" borderId="25" xfId="0" applyFont="1" applyFill="1" applyBorder="1"/>
    <xf numFmtId="0" fontId="5" fillId="0" borderId="24" xfId="0" applyFont="1" applyBorder="1" applyAlignment="1">
      <alignment horizontal="center"/>
    </xf>
    <xf numFmtId="0" fontId="5" fillId="0" borderId="27" xfId="0" applyFont="1" applyBorder="1" applyAlignment="1">
      <alignment horizontal="center"/>
    </xf>
    <xf numFmtId="0" fontId="5" fillId="0" borderId="19" xfId="0" applyFont="1" applyBorder="1" applyAlignment="1">
      <alignment horizontal="center"/>
    </xf>
    <xf numFmtId="0" fontId="18" fillId="0" borderId="22" xfId="3" applyFont="1" applyBorder="1" applyAlignment="1">
      <alignment horizontal="center"/>
    </xf>
    <xf numFmtId="0" fontId="18" fillId="0" borderId="11" xfId="3" applyFont="1" applyBorder="1" applyAlignment="1">
      <alignment horizontal="center"/>
    </xf>
    <xf numFmtId="0" fontId="16" fillId="0" borderId="0" xfId="0" applyFont="1" applyAlignment="1">
      <alignment horizontal="left" wrapText="1"/>
    </xf>
    <xf numFmtId="0" fontId="24" fillId="0" borderId="0" xfId="0" applyFont="1"/>
    <xf numFmtId="0" fontId="7" fillId="0" borderId="0" xfId="0" applyFont="1" applyAlignment="1">
      <alignment horizontal="left"/>
    </xf>
    <xf numFmtId="0" fontId="16" fillId="0" borderId="0" xfId="0" applyFont="1" applyAlignment="1">
      <alignment horizontal="right"/>
    </xf>
  </cellXfs>
  <cellStyles count="15">
    <cellStyle name="Lien hypertexte" xfId="1" builtinId="8"/>
    <cellStyle name="Milliers" xfId="11" builtinId="3"/>
    <cellStyle name="Motif" xfId="14"/>
    <cellStyle name="Normal" xfId="0" builtinId="0"/>
    <cellStyle name="Normal 2" xfId="3"/>
    <cellStyle name="Pourcentage" xfId="12" builtinId="5"/>
    <cellStyle name="Pourcentage 2" xfId="2"/>
    <cellStyle name="Pourcentage 3" xfId="4"/>
    <cellStyle name="Table du pilote - Catégorie" xfId="6"/>
    <cellStyle name="Table du pilote - Champ" xfId="8"/>
    <cellStyle name="Table du pilote - Coin" xfId="5"/>
    <cellStyle name="Table du pilote - Résultat" xfId="10"/>
    <cellStyle name="Table du pilote - Titre" xfId="7"/>
    <cellStyle name="Table du pilote - Valeur" xfId="9"/>
    <cellStyle name="Texte explicatif" xfId="13" builtinId="53"/>
  </cellStyles>
  <dxfs count="6">
    <dxf>
      <font>
        <strike val="0"/>
        <outline val="0"/>
        <shadow val="0"/>
        <u val="none"/>
        <vertAlign val="baseline"/>
        <sz val="8"/>
        <color rgb="FF000000"/>
        <name val="Arial"/>
        <scheme val="none"/>
      </font>
      <border diagonalUp="0" diagonalDown="0" outline="0">
        <left style="thin">
          <color auto="1"/>
        </left>
        <right/>
        <top style="thin">
          <color auto="1"/>
        </top>
        <bottom style="thin">
          <color auto="1"/>
        </bottom>
      </border>
    </dxf>
    <dxf>
      <font>
        <strike val="0"/>
        <outline val="0"/>
        <shadow val="0"/>
        <u val="none"/>
        <vertAlign val="baseline"/>
        <sz val="8"/>
        <color rgb="FF000000"/>
        <name val="Arial"/>
        <scheme val="none"/>
      </font>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8"/>
        <color rgb="FF000000"/>
        <name val="Arial"/>
        <scheme val="none"/>
      </font>
      <numFmt numFmtId="3" formatCode="#,##0"/>
      <border diagonalUp="0" diagonalDown="0" outline="0">
        <left style="thin">
          <color auto="1"/>
        </left>
        <right style="thin">
          <color auto="1"/>
        </right>
        <top style="thin">
          <color auto="1"/>
        </top>
        <bottom style="thin">
          <color auto="1"/>
        </bottom>
      </border>
    </dxf>
    <dxf>
      <font>
        <strike val="0"/>
        <outline val="0"/>
        <shadow val="0"/>
        <u val="none"/>
        <vertAlign val="baseline"/>
        <sz val="8"/>
        <color rgb="FF000000"/>
        <name val="Arial"/>
        <scheme val="none"/>
      </font>
      <border diagonalUp="0" diagonalDown="0" outline="0">
        <left/>
        <right style="thin">
          <color auto="1"/>
        </right>
        <top style="thin">
          <color auto="1"/>
        </top>
        <bottom style="thin">
          <color auto="1"/>
        </bottom>
      </border>
    </dxf>
    <dxf>
      <font>
        <strike val="0"/>
        <outline val="0"/>
        <shadow val="0"/>
        <u val="none"/>
        <vertAlign val="baseline"/>
        <sz val="8"/>
        <color rgb="FF000000"/>
        <name val="Arial"/>
        <scheme val="none"/>
      </font>
    </dxf>
    <dxf>
      <font>
        <strike val="0"/>
        <outline val="0"/>
        <shadow val="0"/>
        <u val="none"/>
        <vertAlign val="baseline"/>
        <sz val="8"/>
        <color rgb="FF000000"/>
        <name val="Arial"/>
        <scheme val="none"/>
      </font>
      <border diagonalUp="0" diagonalDown="0" outline="0">
        <left style="thin">
          <color auto="1"/>
        </left>
        <right style="thin">
          <color auto="1"/>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absoluteAnchor>
    <xdr:pos x="2732010" y="974226"/>
    <xdr:ext cx="1977840" cy="1100160"/>
    <xdr:sp macro="" textlink="">
      <xdr:nvSpPr>
        <xdr:cNvPr id="2" name="Ellipse 1"/>
        <xdr:cNvSpPr/>
      </xdr:nvSpPr>
      <xdr:spPr>
        <a:xfrm>
          <a:off x="2732010" y="974226"/>
          <a:ext cx="1977840" cy="1100160"/>
        </a:xfrm>
        <a:custGeom>
          <a:avLst/>
          <a:gdLst>
            <a:gd name="f0" fmla="val 10800000"/>
            <a:gd name="f1" fmla="val 5400000"/>
            <a:gd name="f2" fmla="val 180"/>
            <a:gd name="f3" fmla="val w"/>
            <a:gd name="f4" fmla="val h"/>
            <a:gd name="f5" fmla="*/ 5419351 1 1725033"/>
            <a:gd name="f6" fmla="*/ 10800 10800 1"/>
            <a:gd name="f7" fmla="+- 0 0 0"/>
            <a:gd name="f8" fmla="+- 0 0 360"/>
            <a:gd name="f9" fmla="val 10800"/>
            <a:gd name="f10" fmla="*/ f3 1 21600"/>
            <a:gd name="f11" fmla="*/ f4 1 21600"/>
            <a:gd name="f12" fmla="*/ 0 f5 1"/>
            <a:gd name="f13" fmla="*/ f7 f0 1"/>
            <a:gd name="f14" fmla="*/ f8 f0 1"/>
            <a:gd name="f15" fmla="*/ 3163 f10 1"/>
            <a:gd name="f16" fmla="*/ 18437 f10 1"/>
            <a:gd name="f17" fmla="*/ 18437 f11 1"/>
            <a:gd name="f18" fmla="*/ 3163 f11 1"/>
            <a:gd name="f19" fmla="*/ f12 1 f2"/>
            <a:gd name="f20" fmla="*/ f13 1 f2"/>
            <a:gd name="f21" fmla="*/ f14 1 f2"/>
            <a:gd name="f22" fmla="*/ 10800 f10 1"/>
            <a:gd name="f23" fmla="*/ 0 f11 1"/>
            <a:gd name="f24" fmla="*/ 0 f10 1"/>
            <a:gd name="f25" fmla="*/ 10800 f11 1"/>
            <a:gd name="f26" fmla="*/ 21600 f11 1"/>
            <a:gd name="f27" fmla="*/ 21600 f10 1"/>
            <a:gd name="f28" fmla="+- 0 0 f19"/>
            <a:gd name="f29" fmla="+- f20 0 f1"/>
            <a:gd name="f30" fmla="+- f21 0 f1"/>
            <a:gd name="f31" fmla="*/ f28 f0 1"/>
            <a:gd name="f32" fmla="+- f30 0 f29"/>
            <a:gd name="f33" fmla="*/ f31 1 f5"/>
            <a:gd name="f34" fmla="+- f33 0 f1"/>
            <a:gd name="f35" fmla="cos 1 f34"/>
            <a:gd name="f36" fmla="sin 1 f34"/>
            <a:gd name="f37" fmla="+- 0 0 f35"/>
            <a:gd name="f38" fmla="+- 0 0 f36"/>
            <a:gd name="f39" fmla="*/ 10800 f37 1"/>
            <a:gd name="f40" fmla="*/ 10800 f38 1"/>
            <a:gd name="f41" fmla="*/ f39 f39 1"/>
            <a:gd name="f42" fmla="*/ f40 f40 1"/>
            <a:gd name="f43" fmla="+- f41 f42 0"/>
            <a:gd name="f44" fmla="sqrt f43"/>
            <a:gd name="f45" fmla="*/ f6 1 f44"/>
            <a:gd name="f46" fmla="*/ f37 f45 1"/>
            <a:gd name="f47" fmla="*/ f38 f45 1"/>
            <a:gd name="f48" fmla="+- 10800 0 f46"/>
            <a:gd name="f49" fmla="+- 10800 0 f47"/>
          </a:gdLst>
          <a:ahLst/>
          <a:cxnLst>
            <a:cxn ang="3cd4">
              <a:pos x="hc" y="t"/>
            </a:cxn>
            <a:cxn ang="0">
              <a:pos x="r" y="vc"/>
            </a:cxn>
            <a:cxn ang="cd4">
              <a:pos x="hc" y="b"/>
            </a:cxn>
            <a:cxn ang="cd2">
              <a:pos x="l" y="vc"/>
            </a:cxn>
            <a:cxn ang="f29">
              <a:pos x="f22" y="f23"/>
            </a:cxn>
            <a:cxn ang="f29">
              <a:pos x="f15" y="f18"/>
            </a:cxn>
            <a:cxn ang="f29">
              <a:pos x="f24" y="f25"/>
            </a:cxn>
            <a:cxn ang="f29">
              <a:pos x="f15" y="f17"/>
            </a:cxn>
            <a:cxn ang="f29">
              <a:pos x="f22" y="f26"/>
            </a:cxn>
            <a:cxn ang="f29">
              <a:pos x="f16" y="f17"/>
            </a:cxn>
            <a:cxn ang="f29">
              <a:pos x="f27" y="f25"/>
            </a:cxn>
            <a:cxn ang="f29">
              <a:pos x="f16" y="f18"/>
            </a:cxn>
          </a:cxnLst>
          <a:rect l="f15" t="f18" r="f16" b="f17"/>
          <a:pathLst>
            <a:path w="21600" h="21600">
              <a:moveTo>
                <a:pt x="f48" y="f49"/>
              </a:moveTo>
              <a:arcTo wR="f9" hR="f9" stAng="f29" swAng="f32"/>
              <a:close/>
            </a:path>
          </a:pathLst>
        </a:custGeom>
        <a:solidFill>
          <a:srgbClr val="336699"/>
        </a:solidFill>
        <a:ln w="9360" cap="sq">
          <a:solidFill>
            <a:srgbClr val="000000"/>
          </a:solidFill>
          <a:prstDash val="solid"/>
          <a:miter/>
        </a:ln>
      </xdr:spPr>
      <xdr:txBody>
        <a:bodyPr vert="horz" wrap="square" lIns="20160" tIns="20160" rIns="20160" bIns="20160" anchor="t" anchorCtr="0" compatLnSpc="0">
          <a:noAutofit/>
        </a:bodyPr>
        <a:lstStyle/>
        <a:p>
          <a:pPr lvl="0" rtl="0" hangingPunct="0">
            <a:buNone/>
            <a:tabLst/>
          </a:pPr>
          <a:endParaRPr lang="fr-FR" sz="1200" kern="1200">
            <a:latin typeface="Liberation Serif" pitchFamily="18"/>
            <a:ea typeface="Segoe UI" pitchFamily="2"/>
            <a:cs typeface="Tahoma" pitchFamily="2"/>
          </a:endParaRPr>
        </a:p>
      </xdr:txBody>
    </xdr:sp>
    <xdr:clientData/>
  </xdr:absoluteAnchor>
  <xdr:absoluteAnchor>
    <xdr:pos x="3493995" y="936426"/>
    <xdr:ext cx="1777679" cy="1160280"/>
    <xdr:sp macro="" textlink="">
      <xdr:nvSpPr>
        <xdr:cNvPr id="3" name="Ellipse 9"/>
        <xdr:cNvSpPr/>
      </xdr:nvSpPr>
      <xdr:spPr>
        <a:xfrm>
          <a:off x="3493995" y="936426"/>
          <a:ext cx="1777679" cy="1160280"/>
        </a:xfrm>
        <a:custGeom>
          <a:avLst/>
          <a:gdLst>
            <a:gd name="f0" fmla="val 10800000"/>
            <a:gd name="f1" fmla="val 5400000"/>
            <a:gd name="f2" fmla="val 180"/>
            <a:gd name="f3" fmla="val w"/>
            <a:gd name="f4" fmla="val h"/>
            <a:gd name="f5" fmla="*/ 5419351 1 1725033"/>
            <a:gd name="f6" fmla="*/ 10800 10800 1"/>
            <a:gd name="f7" fmla="+- 0 0 0"/>
            <a:gd name="f8" fmla="+- 0 0 360"/>
            <a:gd name="f9" fmla="val 10800"/>
            <a:gd name="f10" fmla="*/ f3 1 21600"/>
            <a:gd name="f11" fmla="*/ f4 1 21600"/>
            <a:gd name="f12" fmla="*/ 0 f5 1"/>
            <a:gd name="f13" fmla="*/ f7 f0 1"/>
            <a:gd name="f14" fmla="*/ f8 f0 1"/>
            <a:gd name="f15" fmla="*/ 3163 f10 1"/>
            <a:gd name="f16" fmla="*/ 18437 f10 1"/>
            <a:gd name="f17" fmla="*/ 18437 f11 1"/>
            <a:gd name="f18" fmla="*/ 3163 f11 1"/>
            <a:gd name="f19" fmla="*/ f12 1 f2"/>
            <a:gd name="f20" fmla="*/ f13 1 f2"/>
            <a:gd name="f21" fmla="*/ f14 1 f2"/>
            <a:gd name="f22" fmla="*/ 10800 f10 1"/>
            <a:gd name="f23" fmla="*/ 0 f11 1"/>
            <a:gd name="f24" fmla="*/ 0 f10 1"/>
            <a:gd name="f25" fmla="*/ 10800 f11 1"/>
            <a:gd name="f26" fmla="*/ 21600 f11 1"/>
            <a:gd name="f27" fmla="*/ 21600 f10 1"/>
            <a:gd name="f28" fmla="+- 0 0 f19"/>
            <a:gd name="f29" fmla="+- f20 0 f1"/>
            <a:gd name="f30" fmla="+- f21 0 f1"/>
            <a:gd name="f31" fmla="*/ f28 f0 1"/>
            <a:gd name="f32" fmla="+- f30 0 f29"/>
            <a:gd name="f33" fmla="*/ f31 1 f5"/>
            <a:gd name="f34" fmla="+- f33 0 f1"/>
            <a:gd name="f35" fmla="cos 1 f34"/>
            <a:gd name="f36" fmla="sin 1 f34"/>
            <a:gd name="f37" fmla="+- 0 0 f35"/>
            <a:gd name="f38" fmla="+- 0 0 f36"/>
            <a:gd name="f39" fmla="*/ 10800 f37 1"/>
            <a:gd name="f40" fmla="*/ 10800 f38 1"/>
            <a:gd name="f41" fmla="*/ f39 f39 1"/>
            <a:gd name="f42" fmla="*/ f40 f40 1"/>
            <a:gd name="f43" fmla="+- f41 f42 0"/>
            <a:gd name="f44" fmla="sqrt f43"/>
            <a:gd name="f45" fmla="*/ f6 1 f44"/>
            <a:gd name="f46" fmla="*/ f37 f45 1"/>
            <a:gd name="f47" fmla="*/ f38 f45 1"/>
            <a:gd name="f48" fmla="+- 10800 0 f46"/>
            <a:gd name="f49" fmla="+- 10800 0 f47"/>
          </a:gdLst>
          <a:ahLst/>
          <a:cxnLst>
            <a:cxn ang="3cd4">
              <a:pos x="hc" y="t"/>
            </a:cxn>
            <a:cxn ang="0">
              <a:pos x="r" y="vc"/>
            </a:cxn>
            <a:cxn ang="cd4">
              <a:pos x="hc" y="b"/>
            </a:cxn>
            <a:cxn ang="cd2">
              <a:pos x="l" y="vc"/>
            </a:cxn>
            <a:cxn ang="f29">
              <a:pos x="f22" y="f23"/>
            </a:cxn>
            <a:cxn ang="f29">
              <a:pos x="f15" y="f18"/>
            </a:cxn>
            <a:cxn ang="f29">
              <a:pos x="f24" y="f25"/>
            </a:cxn>
            <a:cxn ang="f29">
              <a:pos x="f15" y="f17"/>
            </a:cxn>
            <a:cxn ang="f29">
              <a:pos x="f22" y="f26"/>
            </a:cxn>
            <a:cxn ang="f29">
              <a:pos x="f16" y="f17"/>
            </a:cxn>
            <a:cxn ang="f29">
              <a:pos x="f27" y="f25"/>
            </a:cxn>
            <a:cxn ang="f29">
              <a:pos x="f16" y="f18"/>
            </a:cxn>
          </a:cxnLst>
          <a:rect l="f15" t="f18" r="f16" b="f17"/>
          <a:pathLst>
            <a:path w="21600" h="21600">
              <a:moveTo>
                <a:pt x="f48" y="f49"/>
              </a:moveTo>
              <a:arcTo wR="f9" hR="f9" stAng="f29" swAng="f32"/>
              <a:close/>
            </a:path>
          </a:pathLst>
        </a:custGeom>
        <a:solidFill>
          <a:srgbClr val="0066CC">
            <a:alpha val="50000"/>
          </a:srgbClr>
        </a:solidFill>
        <a:ln w="9360" cap="sq">
          <a:solidFill>
            <a:srgbClr val="000000"/>
          </a:solidFill>
          <a:prstDash val="solid"/>
          <a:miter/>
        </a:ln>
      </xdr:spPr>
      <xdr:txBody>
        <a:bodyPr vert="horz" wrap="square" lIns="20160" tIns="20160" rIns="20160" bIns="20160" anchor="t" anchorCtr="0" compatLnSpc="0">
          <a:noAutofit/>
        </a:bodyPr>
        <a:lstStyle/>
        <a:p>
          <a:pPr lvl="0" rtl="0" hangingPunct="0">
            <a:buNone/>
            <a:tabLst/>
          </a:pPr>
          <a:endParaRPr lang="fr-FR" sz="1200" kern="1200">
            <a:latin typeface="Liberation Serif" pitchFamily="18"/>
            <a:ea typeface="Segoe UI" pitchFamily="2"/>
            <a:cs typeface="Tahoma" pitchFamily="2"/>
          </a:endParaRPr>
        </a:p>
      </xdr:txBody>
    </xdr:sp>
    <xdr:clientData/>
  </xdr:absoluteAnchor>
  <xdr:absoluteAnchor>
    <xdr:pos x="6039314" y="819150"/>
    <xdr:ext cx="1976228" cy="440231"/>
    <xdr:sp macro="" textlink="">
      <xdr:nvSpPr>
        <xdr:cNvPr id="4" name="Forme libre 3"/>
        <xdr:cNvSpPr/>
      </xdr:nvSpPr>
      <xdr:spPr>
        <a:xfrm>
          <a:off x="6039314" y="819150"/>
          <a:ext cx="1976228" cy="440231"/>
        </a:xfrm>
        <a:custGeom>
          <a:avLst>
            <a:gd name="adj1" fmla="val -45962"/>
            <a:gd name="adj2" fmla="val 101886"/>
            <a:gd name="adj3" fmla="val 0"/>
          </a:avLst>
          <a:gdLst>
            <a:gd name="a1" fmla="*/ w adj1 100000"/>
            <a:gd name="a2" fmla="*/ h adj2 100000"/>
            <a:gd name="isRight" fmla="+- a1 0 wd2"/>
            <a:gd name="side" fmla="?: isRight r l"/>
            <a:gd name="stemX1" fmla="+- a1 0 side"/>
            <a:gd name="stemX2" fmla="*/ stemX1 1 2"/>
            <a:gd name="joint" fmla="+- stemX2 side 0"/>
            <a:gd name="x1prep" fmla="*/ ss adj3 100000"/>
            <a:gd name="x1" fmla="min x1prep wd2"/>
            <a:gd name="hX" fmla="min x1prep lsd2"/>
            <a:gd name="x2" fmla="+- r 0 x1"/>
            <a:gd name="y1prep" fmla="*/ ss adj3 100000"/>
            <a:gd name="y1" fmla="min y1prep hd2"/>
            <a:gd name="y2" fmla="+- b 0 y1"/>
          </a:gdLst>
          <a:ahLst>
            <a:ahXY gdRefX="adj1" minX="-2147483647" maxX="2147483647" gdRefY="adj2" minY="-2147483647" maxY="2147483647">
              <a:pos x="a1" y="a2"/>
            </a:ahXY>
            <a:ahXY gdRefX="adj3" maxX="2147483647">
              <a:pos x="hX" y="t"/>
            </a:ahXY>
          </a:ahLst>
          <a:cxnLst/>
          <a:rect l="l" t="t" r="r" b="b"/>
          <a:pathLst>
            <a:path>
              <a:moveTo>
                <a:pt x="l" y="y1"/>
              </a:moveTo>
              <a:arcTo wR="x1" hR="y1" stAng="cd2" swAng="cd4"/>
              <a:lnTo>
                <a:pt x="x2" y="t"/>
              </a:lnTo>
              <a:arcTo wR="x1" hR="y1" stAng="3cd4" swAng="cd4"/>
              <a:lnTo>
                <a:pt x="r" y="y2"/>
              </a:lnTo>
              <a:arcTo wR="x1" hR="y1" stAng="0" swAng="cd4"/>
              <a:lnTo>
                <a:pt x="x1" y="b"/>
              </a:lnTo>
              <a:arcTo wR="x1" hR="y1" stAng="cd4" swAng="cd4"/>
              <a:close/>
            </a:path>
            <a:path fill="none">
              <a:moveTo>
                <a:pt x="a1" y="a2"/>
              </a:moveTo>
              <a:lnTo>
                <a:pt x="joint" y="vc"/>
              </a:lnTo>
              <a:lnTo>
                <a:pt x="side" y="vc"/>
              </a:lnTo>
            </a:path>
          </a:pathLst>
        </a:custGeom>
        <a:ln/>
      </xdr:spPr>
      <xdr:style>
        <a:lnRef idx="2">
          <a:schemeClr val="accent5"/>
        </a:lnRef>
        <a:fillRef idx="1">
          <a:schemeClr val="lt1"/>
        </a:fillRef>
        <a:effectRef idx="0">
          <a:schemeClr val="accent5"/>
        </a:effectRef>
        <a:fontRef idx="minor">
          <a:schemeClr val="dk1"/>
        </a:fontRef>
      </xdr:style>
      <xdr:txBody>
        <a:bodyPr vert="horz" wrap="none" lIns="72000" tIns="72000" rIns="72000" bIns="72000" anchor="ctr" compatLnSpc="0">
          <a:spAutoFit/>
        </a:bodyPr>
        <a:lstStyle/>
        <a:p>
          <a:pPr lvl="0" algn="just" rtl="0" hangingPunct="0">
            <a:lnSpc>
              <a:spcPct val="150000"/>
            </a:lnSpc>
            <a:buNone/>
            <a:tabLst/>
          </a:pPr>
          <a:r>
            <a:rPr lang="fr-FR" sz="800" b="1" kern="1200">
              <a:solidFill>
                <a:srgbClr val="3333FF"/>
              </a:solidFill>
              <a:latin typeface="Arial" pitchFamily="34"/>
              <a:ea typeface="Segoe UI" pitchFamily="2"/>
              <a:cs typeface="Tahoma" pitchFamily="2"/>
            </a:rPr>
            <a:t>Professions culturelles : 10 200 actifs</a:t>
          </a:r>
        </a:p>
        <a:p>
          <a:pPr marL="72000" marR="72000" lvl="0" indent="0" algn="just" rtl="0" hangingPunct="0">
            <a:buNone/>
            <a:tabLst/>
          </a:pPr>
          <a:endParaRPr lang="fr-FR" sz="800" b="1" kern="1200" baseline="33000">
            <a:latin typeface="Arial" pitchFamily="34"/>
            <a:ea typeface="Segoe UI" pitchFamily="2"/>
            <a:cs typeface="Tahoma" pitchFamily="2"/>
          </a:endParaRPr>
        </a:p>
      </xdr:txBody>
    </xdr:sp>
    <xdr:clientData/>
  </xdr:absoluteAnchor>
  <xdr:absoluteAnchor>
    <xdr:pos x="485775" y="830661"/>
    <xdr:ext cx="1789200" cy="353880"/>
    <xdr:sp macro="" textlink="">
      <xdr:nvSpPr>
        <xdr:cNvPr id="5" name="Forme libre 4"/>
        <xdr:cNvSpPr/>
      </xdr:nvSpPr>
      <xdr:spPr>
        <a:xfrm>
          <a:off x="485775" y="830661"/>
          <a:ext cx="1789200" cy="353880"/>
        </a:xfrm>
        <a:custGeom>
          <a:avLst>
            <a:gd name="adj1" fmla="val 131981"/>
            <a:gd name="adj2" fmla="val 119735"/>
            <a:gd name="adj3" fmla="val 0"/>
          </a:avLst>
          <a:gdLst>
            <a:gd name="a1" fmla="*/ w adj1 100000"/>
            <a:gd name="a2" fmla="*/ h adj2 100000"/>
            <a:gd name="isRight" fmla="+- a1 0 wd2"/>
            <a:gd name="side" fmla="?: isRight r l"/>
            <a:gd name="stemX1" fmla="+- a1 0 side"/>
            <a:gd name="stemX2" fmla="*/ stemX1 1 2"/>
            <a:gd name="joint" fmla="+- stemX2 side 0"/>
            <a:gd name="x1prep" fmla="*/ ss adj3 100000"/>
            <a:gd name="x1" fmla="min x1prep wd2"/>
            <a:gd name="hX" fmla="min x1prep lsd2"/>
            <a:gd name="x2" fmla="+- r 0 x1"/>
            <a:gd name="y1prep" fmla="*/ ss adj3 100000"/>
            <a:gd name="y1" fmla="min y1prep hd2"/>
            <a:gd name="y2" fmla="+- b 0 y1"/>
          </a:gdLst>
          <a:ahLst>
            <a:ahXY gdRefX="adj1" minX="-2147483647" maxX="2147483647" gdRefY="adj2" minY="-2147483647" maxY="2147483647">
              <a:pos x="a1" y="a2"/>
            </a:ahXY>
            <a:ahXY gdRefX="adj3" maxX="2147483647">
              <a:pos x="hX" y="t"/>
            </a:ahXY>
          </a:ahLst>
          <a:cxnLst/>
          <a:rect l="l" t="t" r="r" b="b"/>
          <a:pathLst>
            <a:path>
              <a:moveTo>
                <a:pt x="l" y="y1"/>
              </a:moveTo>
              <a:arcTo wR="x1" hR="y1" stAng="cd2" swAng="cd4"/>
              <a:lnTo>
                <a:pt x="x2" y="t"/>
              </a:lnTo>
              <a:arcTo wR="x1" hR="y1" stAng="3cd4" swAng="cd4"/>
              <a:lnTo>
                <a:pt x="r" y="y2"/>
              </a:lnTo>
              <a:arcTo wR="x1" hR="y1" stAng="0" swAng="cd4"/>
              <a:lnTo>
                <a:pt x="x1" y="b"/>
              </a:lnTo>
              <a:arcTo wR="x1" hR="y1" stAng="cd4" swAng="cd4"/>
              <a:close/>
            </a:path>
            <a:path fill="none">
              <a:moveTo>
                <a:pt x="a1" y="a2"/>
              </a:moveTo>
              <a:lnTo>
                <a:pt x="joint" y="vc"/>
              </a:lnTo>
              <a:lnTo>
                <a:pt x="side" y="vc"/>
              </a:lnTo>
            </a:path>
          </a:pathLst>
        </a:custGeom>
        <a:ln/>
      </xdr:spPr>
      <xdr:style>
        <a:lnRef idx="2">
          <a:schemeClr val="accent1"/>
        </a:lnRef>
        <a:fillRef idx="1">
          <a:schemeClr val="lt1"/>
        </a:fillRef>
        <a:effectRef idx="0">
          <a:schemeClr val="accent1"/>
        </a:effectRef>
        <a:fontRef idx="minor">
          <a:schemeClr val="dk1"/>
        </a:fontRef>
      </xdr:style>
      <xdr:txBody>
        <a:bodyPr vert="horz" wrap="none" lIns="72000" tIns="72000" rIns="72000" bIns="72000" compatLnSpc="0"/>
        <a:lstStyle/>
        <a:p>
          <a:pPr lvl="0" rtl="0" hangingPunct="0">
            <a:buNone/>
            <a:tabLst/>
          </a:pPr>
          <a:r>
            <a:rPr lang="fr-FR" sz="800" b="1" kern="1200">
              <a:solidFill>
                <a:srgbClr val="3333FF"/>
              </a:solidFill>
              <a:latin typeface="Arial" pitchFamily="34"/>
              <a:ea typeface="Segoe UI" pitchFamily="2"/>
              <a:cs typeface="Tahoma" pitchFamily="2"/>
            </a:rPr>
            <a:t>Secteurs culturels : 8 600 actifs</a:t>
          </a:r>
        </a:p>
      </xdr:txBody>
    </xdr:sp>
    <xdr:clientData/>
  </xdr:absoluteAnchor>
  <xdr:absoluteAnchor>
    <xdr:pos x="4723198" y="2532591"/>
    <xdr:ext cx="2316721" cy="452446"/>
    <xdr:sp macro="" textlink="">
      <xdr:nvSpPr>
        <xdr:cNvPr id="6" name="Forme libre 5"/>
        <xdr:cNvSpPr/>
      </xdr:nvSpPr>
      <xdr:spPr>
        <a:xfrm>
          <a:off x="4723198" y="2532591"/>
          <a:ext cx="2316721" cy="452446"/>
        </a:xfrm>
        <a:custGeom>
          <a:avLst>
            <a:gd name="adj1" fmla="val -28370"/>
            <a:gd name="adj2" fmla="val -196893"/>
            <a:gd name="adj3" fmla="val 0"/>
          </a:avLst>
          <a:gdLst>
            <a:gd name="a1" fmla="*/ w adj1 100000"/>
            <a:gd name="a2" fmla="*/ h adj2 100000"/>
            <a:gd name="isRight" fmla="+- a1 0 wd2"/>
            <a:gd name="side" fmla="?: isRight r l"/>
            <a:gd name="stemX1" fmla="+- a1 0 side"/>
            <a:gd name="stemX2" fmla="*/ stemX1 1 2"/>
            <a:gd name="joint" fmla="+- stemX2 side 0"/>
            <a:gd name="x1prep" fmla="*/ ss adj3 100000"/>
            <a:gd name="x1" fmla="min x1prep wd2"/>
            <a:gd name="hX" fmla="min x1prep lsd2"/>
            <a:gd name="x2" fmla="+- r 0 x1"/>
            <a:gd name="y1prep" fmla="*/ ss adj3 100000"/>
            <a:gd name="y1" fmla="min y1prep hd2"/>
            <a:gd name="y2" fmla="+- b 0 y1"/>
          </a:gdLst>
          <a:ahLst>
            <a:ahXY gdRefX="adj1" minX="-2147483647" maxX="2147483647" gdRefY="adj2" minY="-2147483647" maxY="2147483647">
              <a:pos x="a1" y="a2"/>
            </a:ahXY>
            <a:ahXY gdRefX="adj3" maxX="2147483647">
              <a:pos x="hX" y="t"/>
            </a:ahXY>
          </a:ahLst>
          <a:cxnLst/>
          <a:rect l="l" t="t" r="r" b="b"/>
          <a:pathLst>
            <a:path>
              <a:moveTo>
                <a:pt x="l" y="y1"/>
              </a:moveTo>
              <a:arcTo wR="x1" hR="y1" stAng="cd2" swAng="cd4"/>
              <a:lnTo>
                <a:pt x="x2" y="t"/>
              </a:lnTo>
              <a:arcTo wR="x1" hR="y1" stAng="3cd4" swAng="cd4"/>
              <a:lnTo>
                <a:pt x="r" y="y2"/>
              </a:lnTo>
              <a:arcTo wR="x1" hR="y1" stAng="0" swAng="cd4"/>
              <a:lnTo>
                <a:pt x="x1" y="b"/>
              </a:lnTo>
              <a:arcTo wR="x1" hR="y1" stAng="cd4" swAng="cd4"/>
              <a:close/>
            </a:path>
            <a:path fill="none">
              <a:moveTo>
                <a:pt x="a1" y="a2"/>
              </a:moveTo>
              <a:lnTo>
                <a:pt x="joint" y="vc"/>
              </a:lnTo>
              <a:lnTo>
                <a:pt x="side" y="vc"/>
              </a:lnTo>
            </a:path>
          </a:pathLst>
        </a:custGeom>
        <a:ln/>
      </xdr:spPr>
      <xdr:style>
        <a:lnRef idx="2">
          <a:schemeClr val="dk1"/>
        </a:lnRef>
        <a:fillRef idx="1">
          <a:schemeClr val="lt1"/>
        </a:fillRef>
        <a:effectRef idx="0">
          <a:schemeClr val="dk1"/>
        </a:effectRef>
        <a:fontRef idx="minor">
          <a:schemeClr val="dk1"/>
        </a:fontRef>
      </xdr:style>
      <xdr:txBody>
        <a:bodyPr vert="horz" wrap="none" lIns="0" tIns="0" rIns="0" bIns="0" anchor="ctr" compatLnSpc="0"/>
        <a:lstStyle/>
        <a:p>
          <a:pPr lvl="0" algn="ctr" rtl="0" hangingPunct="0">
            <a:buNone/>
            <a:tabLst/>
          </a:pPr>
          <a:r>
            <a:rPr lang="fr-FR" sz="800" kern="1200">
              <a:latin typeface="Arial" pitchFamily="34"/>
              <a:ea typeface="Segoe UI" pitchFamily="2"/>
              <a:cs typeface="Tahoma" pitchFamily="2"/>
            </a:rPr>
            <a:t>Profession culturelle </a:t>
          </a:r>
        </a:p>
        <a:p>
          <a:pPr lvl="0" algn="ctr" rtl="0" hangingPunct="0">
            <a:buNone/>
            <a:tabLst/>
          </a:pPr>
          <a:r>
            <a:rPr lang="fr-FR" sz="800" kern="1200">
              <a:latin typeface="Arial" pitchFamily="34"/>
              <a:ea typeface="Segoe UI" pitchFamily="2"/>
              <a:cs typeface="Tahoma" pitchFamily="2"/>
            </a:rPr>
            <a:t>dans un secteur culturel : 4 200 actifs</a:t>
          </a:r>
        </a:p>
        <a:p>
          <a:pPr lvl="0" algn="ctr" rtl="0" hangingPunct="0">
            <a:buNone/>
            <a:tabLst/>
          </a:pPr>
          <a:endParaRPr lang="fr-FR" sz="1200" kern="1200">
            <a:latin typeface="Liberation Serif" pitchFamily="18"/>
            <a:ea typeface="Segoe UI" pitchFamily="2"/>
            <a:cs typeface="Tahoma" pitchFamily="2"/>
          </a:endParaRPr>
        </a:p>
      </xdr:txBody>
    </xdr:sp>
    <xdr:clientData/>
  </xdr:absoluteAnchor>
  <xdr:absoluteAnchor>
    <xdr:pos x="6539640" y="1643885"/>
    <xdr:ext cx="2195730" cy="645825"/>
    <xdr:sp macro="" textlink="">
      <xdr:nvSpPr>
        <xdr:cNvPr id="7" name="Forme libre 6"/>
        <xdr:cNvSpPr/>
      </xdr:nvSpPr>
      <xdr:spPr>
        <a:xfrm>
          <a:off x="6539640" y="1643885"/>
          <a:ext cx="2195730" cy="645825"/>
        </a:xfrm>
        <a:custGeom>
          <a:avLst>
            <a:gd name="adj1" fmla="val -76131"/>
            <a:gd name="adj2" fmla="val -4822"/>
            <a:gd name="adj3" fmla="val 0"/>
          </a:avLst>
          <a:gdLst>
            <a:gd name="a1" fmla="*/ w adj1 100000"/>
            <a:gd name="a2" fmla="*/ h adj2 100000"/>
            <a:gd name="isRight" fmla="+- a1 0 wd2"/>
            <a:gd name="side" fmla="?: isRight r l"/>
            <a:gd name="stemX1" fmla="+- a1 0 side"/>
            <a:gd name="stemX2" fmla="*/ stemX1 1 2"/>
            <a:gd name="joint" fmla="+- stemX2 side 0"/>
            <a:gd name="x1prep" fmla="*/ ss adj3 100000"/>
            <a:gd name="x1" fmla="min x1prep wd2"/>
            <a:gd name="hX" fmla="min x1prep lsd2"/>
            <a:gd name="x2" fmla="+- r 0 x1"/>
            <a:gd name="y1prep" fmla="*/ ss adj3 100000"/>
            <a:gd name="y1" fmla="min y1prep hd2"/>
            <a:gd name="y2" fmla="+- b 0 y1"/>
          </a:gdLst>
          <a:ahLst>
            <a:ahXY gdRefX="adj1" minX="-2147483647" maxX="2147483647" gdRefY="adj2" minY="-2147483647" maxY="2147483647">
              <a:pos x="a1" y="a2"/>
            </a:ahXY>
            <a:ahXY gdRefX="adj3" maxX="2147483647">
              <a:pos x="hX" y="t"/>
            </a:ahXY>
          </a:ahLst>
          <a:cxnLst/>
          <a:rect l="l" t="t" r="r" b="b"/>
          <a:pathLst>
            <a:path>
              <a:moveTo>
                <a:pt x="l" y="y1"/>
              </a:moveTo>
              <a:arcTo wR="x1" hR="y1" stAng="cd2" swAng="cd4"/>
              <a:lnTo>
                <a:pt x="x2" y="t"/>
              </a:lnTo>
              <a:arcTo wR="x1" hR="y1" stAng="3cd4" swAng="cd4"/>
              <a:lnTo>
                <a:pt x="r" y="y2"/>
              </a:lnTo>
              <a:arcTo wR="x1" hR="y1" stAng="0" swAng="cd4"/>
              <a:lnTo>
                <a:pt x="x1" y="b"/>
              </a:lnTo>
              <a:arcTo wR="x1" hR="y1" stAng="cd4" swAng="cd4"/>
              <a:close/>
            </a:path>
            <a:path fill="none">
              <a:moveTo>
                <a:pt x="a1" y="a2"/>
              </a:moveTo>
              <a:lnTo>
                <a:pt x="joint" y="vc"/>
              </a:lnTo>
              <a:lnTo>
                <a:pt x="side" y="vc"/>
              </a:lnTo>
            </a:path>
          </a:pathLst>
        </a:custGeom>
        <a:ln/>
      </xdr:spPr>
      <xdr:style>
        <a:lnRef idx="2">
          <a:schemeClr val="dk1"/>
        </a:lnRef>
        <a:fillRef idx="1">
          <a:schemeClr val="lt1"/>
        </a:fillRef>
        <a:effectRef idx="0">
          <a:schemeClr val="dk1"/>
        </a:effectRef>
        <a:fontRef idx="minor">
          <a:schemeClr val="dk1"/>
        </a:fontRef>
      </xdr:style>
      <xdr:txBody>
        <a:bodyPr vert="horz" wrap="none" lIns="0" tIns="0" rIns="0" bIns="0" anchor="ctr" compatLnSpc="0"/>
        <a:lstStyle/>
        <a:p>
          <a:pPr lvl="0" algn="ctr" rtl="0" hangingPunct="0">
            <a:buNone/>
            <a:tabLst/>
          </a:pPr>
          <a:r>
            <a:rPr lang="fr-FR" sz="800" kern="1200">
              <a:latin typeface="Arial" pitchFamily="34"/>
              <a:ea typeface="Segoe UI" pitchFamily="2"/>
              <a:cs typeface="Tahoma" pitchFamily="2"/>
            </a:rPr>
            <a:t>Profession culturelle</a:t>
          </a:r>
        </a:p>
        <a:p>
          <a:pPr lvl="0" algn="ctr" rtl="0" hangingPunct="0">
            <a:buNone/>
            <a:tabLst/>
          </a:pPr>
          <a:r>
            <a:rPr lang="fr-FR" sz="800" kern="1200">
              <a:latin typeface="Arial" pitchFamily="34"/>
              <a:ea typeface="Segoe UI" pitchFamily="2"/>
              <a:cs typeface="Tahoma" pitchFamily="2"/>
            </a:rPr>
            <a:t> dans un secteur non culturel : 4 300 actifs</a:t>
          </a:r>
        </a:p>
        <a:p>
          <a:pPr lvl="0" algn="ctr" rtl="0" hangingPunct="0">
            <a:buNone/>
            <a:tabLst/>
          </a:pPr>
          <a:endParaRPr lang="fr-FR" sz="1200" kern="1200">
            <a:latin typeface="Liberation Serif" pitchFamily="18"/>
            <a:ea typeface="Segoe UI" pitchFamily="2"/>
            <a:cs typeface="Tahoma" pitchFamily="2"/>
          </a:endParaRPr>
        </a:p>
      </xdr:txBody>
    </xdr:sp>
    <xdr:clientData/>
  </xdr:absoluteAnchor>
  <xdr:absoluteAnchor>
    <xdr:pos x="1032898" y="1927761"/>
    <xdr:ext cx="1787447" cy="790575"/>
    <xdr:sp macro="" textlink="">
      <xdr:nvSpPr>
        <xdr:cNvPr id="8" name="Rectangle 7"/>
        <xdr:cNvSpPr/>
      </xdr:nvSpPr>
      <xdr:spPr>
        <a:xfrm>
          <a:off x="1032898" y="1927761"/>
          <a:ext cx="1787447" cy="790575"/>
        </a:xfrm>
        <a:prstGeom prst="rect">
          <a:avLst/>
        </a:prstGeom>
        <a:ln/>
      </xdr:spPr>
      <xdr:style>
        <a:lnRef idx="2">
          <a:schemeClr val="dk1"/>
        </a:lnRef>
        <a:fillRef idx="1">
          <a:schemeClr val="lt1"/>
        </a:fillRef>
        <a:effectRef idx="0">
          <a:schemeClr val="dk1"/>
        </a:effectRef>
        <a:fontRef idx="minor">
          <a:schemeClr val="dk1"/>
        </a:fontRef>
      </xdr:style>
      <xdr:txBody>
        <a:bodyPr vert="horz" wrap="none" lIns="0" tIns="0" rIns="0" bIns="0" anchor="ctr" compatLnSpc="0"/>
        <a:lstStyle/>
        <a:p>
          <a:pPr lvl="0" algn="ctr" rtl="0" hangingPunct="0">
            <a:buNone/>
            <a:tabLst/>
          </a:pPr>
          <a:r>
            <a:rPr lang="fr-FR" sz="800" kern="1200">
              <a:latin typeface="Arial" pitchFamily="34"/>
              <a:ea typeface="Segoe UI" pitchFamily="2"/>
              <a:cs typeface="Tahoma" pitchFamily="2"/>
            </a:rPr>
            <a:t>Profession non culturelle </a:t>
          </a:r>
        </a:p>
        <a:p>
          <a:pPr lvl="0" algn="ctr" rtl="0" hangingPunct="0">
            <a:buNone/>
            <a:tabLst/>
          </a:pPr>
          <a:r>
            <a:rPr lang="fr-FR" sz="800" kern="1200">
              <a:latin typeface="Arial" pitchFamily="34"/>
              <a:ea typeface="Segoe UI" pitchFamily="2"/>
              <a:cs typeface="Tahoma" pitchFamily="2"/>
            </a:rPr>
            <a:t>dans un secteur culturel : 6 000 actifs</a:t>
          </a:r>
        </a:p>
      </xdr:txBody>
    </xdr:sp>
    <xdr:clientData/>
  </xdr:absoluteAnchor>
  <xdr:twoCellAnchor>
    <xdr:from>
      <xdr:col>3</xdr:col>
      <xdr:colOff>534345</xdr:colOff>
      <xdr:row>8</xdr:row>
      <xdr:rowOff>89437</xdr:rowOff>
    </xdr:from>
    <xdr:to>
      <xdr:col>4</xdr:col>
      <xdr:colOff>162870</xdr:colOff>
      <xdr:row>12</xdr:row>
      <xdr:rowOff>17999</xdr:rowOff>
    </xdr:to>
    <xdr:cxnSp macro="">
      <xdr:nvCxnSpPr>
        <xdr:cNvPr id="9" name="Connecteur droit 8"/>
        <xdr:cNvCxnSpPr>
          <a:stCxn id="8" idx="3"/>
        </xdr:cNvCxnSpPr>
      </xdr:nvCxnSpPr>
      <xdr:spPr>
        <a:xfrm flipV="1">
          <a:off x="2820345" y="1613437"/>
          <a:ext cx="390525" cy="69056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ables/table1.xml><?xml version="1.0" encoding="utf-8"?>
<table xmlns="http://schemas.openxmlformats.org/spreadsheetml/2006/main" id="1" name="__Anonymous_Sheet_DB__3" displayName="__Anonymous_Sheet_DB__3" ref="A4:D19" headerRowCount="0" totalsRowShown="0" headerRowDxfId="5" dataDxfId="4">
  <tableColumns count="4">
    <tableColumn id="1" name="Colonne1" dataDxfId="3"/>
    <tableColumn id="3" name="Colonne3" dataDxfId="2"/>
    <tableColumn id="2" name="Colonne2" dataDxfId="1"/>
    <tableColumn id="4" name="Colonne4" dataDxfId="0"/>
  </tableColumns>
  <tableStyleInfo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4.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0"/>
  <sheetViews>
    <sheetView topLeftCell="B1" workbookViewId="0">
      <selection activeCell="B1" sqref="B1"/>
    </sheetView>
  </sheetViews>
  <sheetFormatPr baseColWidth="10" defaultColWidth="9.140625" defaultRowHeight="15"/>
  <sheetData>
    <row r="1" spans="1:3">
      <c r="A1" s="1" t="s">
        <v>0</v>
      </c>
      <c r="B1" s="1" t="s">
        <v>265</v>
      </c>
    </row>
    <row r="6" spans="1:3">
      <c r="C6" s="1" t="s">
        <v>1</v>
      </c>
    </row>
    <row r="7" spans="1:3">
      <c r="C7" s="2" t="s">
        <v>251</v>
      </c>
    </row>
    <row r="8" spans="1:3">
      <c r="C8" s="2" t="s">
        <v>252</v>
      </c>
    </row>
    <row r="9" spans="1:3">
      <c r="C9" s="2" t="s">
        <v>253</v>
      </c>
    </row>
    <row r="10" spans="1:3">
      <c r="C10" s="2" t="s">
        <v>254</v>
      </c>
    </row>
    <row r="11" spans="1:3">
      <c r="C11" s="2" t="s">
        <v>255</v>
      </c>
    </row>
    <row r="12" spans="1:3">
      <c r="C12" s="2" t="s">
        <v>256</v>
      </c>
    </row>
    <row r="13" spans="1:3">
      <c r="C13" s="2" t="s">
        <v>257</v>
      </c>
    </row>
    <row r="14" spans="1:3">
      <c r="C14" s="2" t="s">
        <v>258</v>
      </c>
    </row>
    <row r="15" spans="1:3">
      <c r="C15" s="2" t="s">
        <v>259</v>
      </c>
    </row>
    <row r="16" spans="1:3">
      <c r="C16" s="2" t="s">
        <v>260</v>
      </c>
    </row>
    <row r="17" spans="3:3">
      <c r="C17" s="2" t="s">
        <v>261</v>
      </c>
    </row>
    <row r="18" spans="3:3">
      <c r="C18" s="2" t="s">
        <v>262</v>
      </c>
    </row>
    <row r="19" spans="3:3">
      <c r="C19" s="2" t="s">
        <v>263</v>
      </c>
    </row>
    <row r="20" spans="3:3">
      <c r="C20" s="2" t="s">
        <v>264</v>
      </c>
    </row>
  </sheetData>
  <hyperlinks>
    <hyperlink ref="C7" location="Repères!A1" display="Principaux repères des départements et régions d'outre-mer"/>
    <hyperlink ref="C8" location="'Dépense culturelle'!A1" display="Répartition de la dépense culturelle publique dans les départements et régions d'outre-mer"/>
    <hyperlink ref="C9" location="'Dépenses cult coll territoriale'!A1" display="Dépenses des collectivités territoriales des départements et régions d'outre-mer en 2016"/>
    <hyperlink ref="C10" location="'Dépenses cult du MC'!A1" display="Dépenses du ministère de la Culture et de ses opérateurs dans les départements et régions d'outre-mer en 2016"/>
    <hyperlink ref="C11" location="'Dépenses communes et groupement'!A1" display="Dépenses culturelles des communes et de leurs groupements des départements et régions d'outre-mer en 2016"/>
    <hyperlink ref="C12" location="'Emploi culturel'!A1" display="Secteurs culturels et professions culturelles dans les départements et régions d'outre-mer en 2014"/>
    <hyperlink ref="C13" location="'Répartition prof cult'!A1" display="Répartition des professions culturelles dans les départements et régions d'outre-mer en 2014"/>
    <hyperlink ref="C14" location="'Diplômes revenus prof cult'!A1" display="Part des diplômés du supérieur et salaire médian annuel selon les professions culturelles dans les départements et régions d'outre-mer en 2014"/>
    <hyperlink ref="C15" location="'Répart emploi par secteur'!A1" display="Répartition de l'emploi par secteur culturel dans les départements et régions d'outre-mer en 2014"/>
    <hyperlink ref="C16" location="'Non salariés'!A1" display="Caractéristiques des non-salariés par secteur culturel dans les départements et régions d'outre-mer en 2014"/>
    <hyperlink ref="C17" location="'Entreprises culturelles'!A1" display="Poids des entreprises dans les secteurs culturels marchands dans les départements et régions d'outre-mer en 2015"/>
    <hyperlink ref="C18" location="'Entreprises CA et salairés'!A1" display="Répartition du nombre d'établissements, du chiffre d'affaires et des effectifs salariés par domaine culturel dans les départements et régions d'outre-mer en 2015 "/>
    <hyperlink ref="C19" location="'Effectifs enteprises cult'!A1" display="Répartition des entreprises culturelles dans les départements et régions d'outre-mer en 2015"/>
    <hyperlink ref="C20" location="'Principales entreprises cult'!A1" display="Principaux établissements culturels employeurs dans les départements et régions d'outre-mer en 2015"/>
  </hyperlinks>
  <pageMargins left="0.7" right="0.7" top="0.75" bottom="0.75" header="0.3" footer="0.3"/>
  <pageSetup paperSize="9"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7"/>
  <sheetViews>
    <sheetView workbookViewId="0"/>
  </sheetViews>
  <sheetFormatPr baseColWidth="10" defaultRowHeight="15"/>
  <cols>
    <col min="1" max="1" width="63.28515625" customWidth="1"/>
    <col min="2" max="2" width="13.42578125" customWidth="1"/>
    <col min="3" max="3" width="14" customWidth="1"/>
    <col min="4" max="4" width="17.28515625" customWidth="1"/>
  </cols>
  <sheetData>
    <row r="1" spans="1:14">
      <c r="A1" s="63" t="s">
        <v>3</v>
      </c>
    </row>
    <row r="2" spans="1:14" ht="15.75" thickBot="1">
      <c r="A2" s="3"/>
      <c r="B2" s="3"/>
      <c r="C2" s="3"/>
      <c r="D2" s="3"/>
      <c r="E2" s="3"/>
    </row>
    <row r="3" spans="1:14">
      <c r="A3" s="267"/>
      <c r="B3" s="266" t="s">
        <v>83</v>
      </c>
      <c r="C3" s="266"/>
      <c r="D3" s="96" t="s">
        <v>84</v>
      </c>
      <c r="E3" s="25"/>
      <c r="F3" s="70"/>
      <c r="G3" s="70"/>
      <c r="H3" s="70"/>
      <c r="I3" s="70"/>
      <c r="J3" s="70"/>
      <c r="K3" s="70"/>
      <c r="L3" s="70"/>
      <c r="M3" s="70"/>
      <c r="N3" s="70"/>
    </row>
    <row r="4" spans="1:14">
      <c r="A4" s="269"/>
      <c r="B4" s="66" t="s">
        <v>85</v>
      </c>
      <c r="C4" s="66" t="s">
        <v>86</v>
      </c>
      <c r="D4" s="97" t="s">
        <v>86</v>
      </c>
      <c r="E4" s="25"/>
      <c r="F4" s="70"/>
      <c r="G4" s="70"/>
      <c r="H4" s="70"/>
      <c r="I4" s="70"/>
      <c r="J4" s="70"/>
      <c r="K4" s="70"/>
      <c r="L4" s="70"/>
      <c r="M4" s="70"/>
      <c r="N4" s="70"/>
    </row>
    <row r="5" spans="1:14">
      <c r="A5" s="107" t="s">
        <v>71</v>
      </c>
      <c r="B5" s="9">
        <v>1335.97</v>
      </c>
      <c r="C5" s="98">
        <v>0.13081406165240669</v>
      </c>
      <c r="D5" s="99">
        <v>0.14467970508356659</v>
      </c>
      <c r="E5" s="25"/>
      <c r="F5" s="70"/>
      <c r="G5" s="70"/>
      <c r="H5" s="70"/>
      <c r="I5" s="70"/>
      <c r="J5" s="70"/>
      <c r="K5" s="70"/>
      <c r="L5" s="70"/>
      <c r="M5" s="70"/>
      <c r="N5" s="70"/>
    </row>
    <row r="6" spans="1:14">
      <c r="A6" s="108" t="s">
        <v>111</v>
      </c>
      <c r="B6" s="9">
        <v>605.61</v>
      </c>
      <c r="C6" s="98">
        <v>5.9299463219469016E-2</v>
      </c>
      <c r="D6" s="99">
        <v>6.8877545198977319E-2</v>
      </c>
      <c r="E6" s="25"/>
      <c r="F6" s="70"/>
      <c r="G6" s="70"/>
      <c r="H6" s="70"/>
      <c r="I6" s="70"/>
      <c r="J6" s="70"/>
      <c r="K6" s="70"/>
      <c r="L6" s="70"/>
      <c r="M6" s="70"/>
      <c r="N6" s="70"/>
    </row>
    <row r="7" spans="1:14">
      <c r="A7" s="108" t="s">
        <v>112</v>
      </c>
      <c r="B7" s="9">
        <v>396.99</v>
      </c>
      <c r="C7" s="98">
        <v>3.8872036299758932E-2</v>
      </c>
      <c r="D7" s="99">
        <v>5.7959033988062805E-2</v>
      </c>
      <c r="E7" s="25"/>
      <c r="F7" s="70"/>
      <c r="G7" s="70"/>
      <c r="H7" s="70"/>
      <c r="I7" s="70"/>
      <c r="J7" s="70"/>
      <c r="K7" s="70"/>
      <c r="L7" s="70"/>
      <c r="M7" s="70"/>
      <c r="N7" s="70"/>
    </row>
    <row r="8" spans="1:14">
      <c r="A8" s="108" t="s">
        <v>113</v>
      </c>
      <c r="B8" s="9">
        <v>453.45</v>
      </c>
      <c r="C8" s="98">
        <v>4.4400425351081102E-2</v>
      </c>
      <c r="D8" s="99">
        <v>3.1602377142776902E-2</v>
      </c>
      <c r="E8" s="25"/>
      <c r="F8" s="70"/>
      <c r="G8" s="70"/>
      <c r="H8" s="70"/>
      <c r="I8" s="70"/>
      <c r="J8" s="70"/>
      <c r="K8" s="70"/>
      <c r="L8" s="70"/>
      <c r="M8" s="70"/>
      <c r="N8" s="70"/>
    </row>
    <row r="9" spans="1:14">
      <c r="A9" s="108" t="s">
        <v>114</v>
      </c>
      <c r="B9" s="9">
        <v>341.14</v>
      </c>
      <c r="C9" s="98">
        <v>3.3403376566915444E-2</v>
      </c>
      <c r="D9" s="99">
        <v>2.7684898390984574E-2</v>
      </c>
      <c r="E9" s="25"/>
      <c r="F9" s="70"/>
      <c r="G9" s="70"/>
      <c r="H9" s="70"/>
      <c r="I9" s="70"/>
      <c r="J9" s="70"/>
      <c r="K9" s="70"/>
      <c r="L9" s="70"/>
      <c r="M9" s="70"/>
      <c r="N9" s="70"/>
    </row>
    <row r="10" spans="1:14">
      <c r="A10" s="108" t="s">
        <v>115</v>
      </c>
      <c r="B10" s="9">
        <v>200.66</v>
      </c>
      <c r="C10" s="98">
        <v>1.9648008272021025E-2</v>
      </c>
      <c r="D10" s="99">
        <v>1.7784115693934531E-2</v>
      </c>
      <c r="E10" s="25"/>
      <c r="F10" s="70"/>
      <c r="G10" s="70"/>
      <c r="H10" s="70"/>
      <c r="I10" s="70"/>
      <c r="J10" s="70"/>
      <c r="K10" s="70"/>
      <c r="L10" s="70"/>
      <c r="M10" s="70"/>
      <c r="N10" s="70"/>
    </row>
    <row r="11" spans="1:14">
      <c r="A11" s="108" t="s">
        <v>116</v>
      </c>
      <c r="B11" s="9">
        <v>1518.36</v>
      </c>
      <c r="C11" s="98">
        <v>0.14867312787753334</v>
      </c>
      <c r="D11" s="99">
        <v>4.9445210475086251E-2</v>
      </c>
      <c r="E11" s="25"/>
      <c r="F11" s="70"/>
      <c r="G11" s="70"/>
      <c r="H11" s="70"/>
      <c r="I11" s="70"/>
      <c r="J11" s="70"/>
      <c r="K11" s="70"/>
      <c r="L11" s="70"/>
      <c r="M11" s="70"/>
      <c r="N11" s="70"/>
    </row>
    <row r="12" spans="1:14">
      <c r="A12" s="108" t="s">
        <v>117</v>
      </c>
      <c r="B12" s="9">
        <v>573.24</v>
      </c>
      <c r="C12" s="98">
        <v>5.6129892663477191E-2</v>
      </c>
      <c r="D12" s="99">
        <v>9.144017076388225E-2</v>
      </c>
      <c r="E12" s="25"/>
      <c r="F12" s="70"/>
      <c r="G12" s="70"/>
      <c r="H12" s="70"/>
      <c r="I12" s="70"/>
      <c r="J12" s="70"/>
      <c r="K12" s="70"/>
      <c r="L12" s="70"/>
      <c r="M12" s="70"/>
      <c r="N12" s="70"/>
    </row>
    <row r="13" spans="1:14">
      <c r="A13" s="108" t="s">
        <v>26</v>
      </c>
      <c r="B13" s="9">
        <v>1365.27</v>
      </c>
      <c r="C13" s="98">
        <v>0.13368302727769432</v>
      </c>
      <c r="D13" s="99">
        <v>0.17908009325776986</v>
      </c>
      <c r="E13" s="25"/>
      <c r="F13" s="70"/>
      <c r="G13" s="70"/>
      <c r="H13" s="70"/>
      <c r="I13" s="70"/>
      <c r="J13" s="70"/>
      <c r="K13" s="70"/>
      <c r="L13" s="70"/>
      <c r="M13" s="70"/>
      <c r="N13" s="70"/>
    </row>
    <row r="14" spans="1:14">
      <c r="A14" s="108" t="s">
        <v>118</v>
      </c>
      <c r="B14" s="9">
        <v>1203.3499999999999</v>
      </c>
      <c r="C14" s="98">
        <v>0.11782832031364746</v>
      </c>
      <c r="D14" s="99">
        <v>0.12939148398225539</v>
      </c>
      <c r="E14" s="25"/>
      <c r="F14" s="70"/>
      <c r="G14" s="70"/>
      <c r="H14" s="70"/>
      <c r="I14" s="70"/>
      <c r="J14" s="70"/>
      <c r="K14" s="70"/>
      <c r="L14" s="70"/>
      <c r="M14" s="70"/>
      <c r="N14" s="70"/>
    </row>
    <row r="15" spans="1:14">
      <c r="A15" s="108" t="s">
        <v>27</v>
      </c>
      <c r="B15" s="9">
        <v>1239.74</v>
      </c>
      <c r="C15" s="98">
        <v>0.12139151687010538</v>
      </c>
      <c r="D15" s="99">
        <v>9.9786764570356276E-2</v>
      </c>
      <c r="E15" s="25"/>
      <c r="F15" s="70"/>
      <c r="G15" s="70"/>
      <c r="H15" s="70"/>
      <c r="I15" s="70"/>
      <c r="J15" s="70"/>
      <c r="K15" s="70"/>
      <c r="L15" s="70"/>
      <c r="M15" s="70"/>
      <c r="N15" s="70"/>
    </row>
    <row r="16" spans="1:14">
      <c r="A16" s="108" t="s">
        <v>30</v>
      </c>
      <c r="B16" s="9">
        <v>584.84</v>
      </c>
      <c r="C16" s="98">
        <v>5.7265728883727586E-2</v>
      </c>
      <c r="D16" s="99">
        <v>7.0850334971400392E-2</v>
      </c>
      <c r="E16" s="25"/>
      <c r="F16" s="70"/>
      <c r="G16" s="70"/>
      <c r="H16" s="70"/>
      <c r="I16" s="70"/>
      <c r="J16" s="70"/>
      <c r="K16" s="70"/>
      <c r="L16" s="70"/>
      <c r="M16" s="70"/>
      <c r="N16" s="70"/>
    </row>
    <row r="17" spans="1:14">
      <c r="A17" s="109" t="s">
        <v>119</v>
      </c>
      <c r="B17" s="9">
        <v>394.12</v>
      </c>
      <c r="C17" s="98">
        <v>3.8591014752162499E-2</v>
      </c>
      <c r="D17" s="99">
        <v>3.1418266480946901E-2</v>
      </c>
      <c r="E17" s="25"/>
      <c r="F17" s="70"/>
      <c r="G17" s="70"/>
      <c r="H17" s="70"/>
      <c r="I17" s="70"/>
      <c r="J17" s="70"/>
      <c r="K17" s="70"/>
      <c r="L17" s="70"/>
      <c r="M17" s="70"/>
      <c r="N17" s="70"/>
    </row>
    <row r="18" spans="1:14">
      <c r="A18" s="106" t="s">
        <v>120</v>
      </c>
      <c r="B18" s="68">
        <v>10212.74</v>
      </c>
      <c r="C18" s="95">
        <v>1</v>
      </c>
      <c r="D18" s="101">
        <v>1</v>
      </c>
      <c r="E18" s="25"/>
      <c r="F18" s="70"/>
      <c r="G18" s="70"/>
      <c r="H18" s="70"/>
      <c r="I18" s="70"/>
      <c r="J18" s="70"/>
      <c r="K18" s="70"/>
      <c r="L18" s="70"/>
      <c r="M18" s="70"/>
      <c r="N18" s="70"/>
    </row>
    <row r="19" spans="1:14" ht="15.75" thickBot="1">
      <c r="A19" s="102" t="s">
        <v>121</v>
      </c>
      <c r="B19" s="103" t="s">
        <v>102</v>
      </c>
      <c r="C19" s="104">
        <v>1.7719931410164896E-2</v>
      </c>
      <c r="D19" s="105">
        <v>2.59689946173054E-2</v>
      </c>
      <c r="E19" s="25"/>
      <c r="F19" s="70"/>
      <c r="G19" s="70"/>
      <c r="H19" s="70"/>
      <c r="I19" s="70"/>
      <c r="J19" s="70"/>
      <c r="K19" s="70"/>
      <c r="L19" s="70"/>
      <c r="M19" s="70"/>
      <c r="N19" s="70"/>
    </row>
    <row r="20" spans="1:14">
      <c r="A20" s="25"/>
      <c r="B20" s="25"/>
      <c r="C20" s="25"/>
      <c r="D20" s="25"/>
      <c r="E20" s="25"/>
      <c r="F20" s="70"/>
      <c r="G20" s="70"/>
      <c r="H20" s="70"/>
      <c r="I20" s="70"/>
      <c r="J20" s="70"/>
      <c r="K20" s="70"/>
      <c r="L20" s="70"/>
      <c r="M20" s="70"/>
      <c r="N20" s="70"/>
    </row>
    <row r="21" spans="1:14">
      <c r="A21" s="60" t="s">
        <v>103</v>
      </c>
      <c r="B21" s="25"/>
      <c r="C21" s="25"/>
      <c r="D21" s="25"/>
      <c r="E21" s="25"/>
      <c r="F21" s="70"/>
      <c r="G21" s="70"/>
      <c r="H21" s="70"/>
      <c r="I21" s="70"/>
      <c r="J21" s="70"/>
      <c r="K21" s="70"/>
      <c r="L21" s="70"/>
      <c r="M21" s="70"/>
      <c r="N21" s="70"/>
    </row>
    <row r="22" spans="1:14">
      <c r="A22" s="60" t="s">
        <v>82</v>
      </c>
      <c r="B22" s="25"/>
      <c r="C22" s="25"/>
      <c r="D22" s="25"/>
      <c r="E22" s="25"/>
      <c r="F22" s="70"/>
      <c r="G22" s="70"/>
      <c r="H22" s="70"/>
      <c r="I22" s="70"/>
      <c r="J22" s="70"/>
      <c r="K22" s="70"/>
      <c r="L22" s="70"/>
      <c r="M22" s="70"/>
      <c r="N22" s="70"/>
    </row>
    <row r="23" spans="1:14">
      <c r="A23" s="60" t="s">
        <v>122</v>
      </c>
      <c r="B23" s="25"/>
      <c r="C23" s="25"/>
      <c r="D23" s="25"/>
      <c r="E23" s="25"/>
      <c r="F23" s="70"/>
      <c r="G23" s="70"/>
      <c r="H23" s="70"/>
      <c r="I23" s="70"/>
      <c r="J23" s="70"/>
      <c r="K23" s="70"/>
      <c r="L23" s="70"/>
      <c r="M23" s="70"/>
      <c r="N23" s="70"/>
    </row>
    <row r="24" spans="1:14">
      <c r="A24" s="25"/>
      <c r="B24" s="25"/>
      <c r="C24" s="25"/>
      <c r="D24" s="25"/>
      <c r="E24" s="25"/>
      <c r="F24" s="70"/>
      <c r="G24" s="70"/>
      <c r="H24" s="70"/>
      <c r="I24" s="70"/>
      <c r="J24" s="70"/>
      <c r="K24" s="70"/>
      <c r="L24" s="70"/>
      <c r="M24" s="70"/>
      <c r="N24" s="70"/>
    </row>
    <row r="25" spans="1:14">
      <c r="A25" s="70"/>
      <c r="B25" s="70"/>
      <c r="C25" s="70"/>
      <c r="D25" s="70"/>
      <c r="E25" s="70"/>
      <c r="F25" s="70"/>
      <c r="G25" s="70"/>
      <c r="H25" s="70"/>
      <c r="I25" s="70"/>
      <c r="J25" s="70"/>
      <c r="K25" s="70"/>
      <c r="L25" s="70"/>
      <c r="M25" s="70"/>
      <c r="N25" s="70"/>
    </row>
    <row r="26" spans="1:14">
      <c r="A26" s="70"/>
      <c r="B26" s="70"/>
      <c r="C26" s="70"/>
      <c r="D26" s="70"/>
      <c r="E26" s="70"/>
      <c r="F26" s="70"/>
      <c r="G26" s="70"/>
      <c r="H26" s="70"/>
      <c r="I26" s="70"/>
      <c r="J26" s="70"/>
      <c r="K26" s="70"/>
      <c r="L26" s="70"/>
      <c r="M26" s="70"/>
      <c r="N26" s="70"/>
    </row>
    <row r="27" spans="1:14">
      <c r="A27" s="70"/>
      <c r="B27" s="70"/>
      <c r="C27" s="70"/>
      <c r="D27" s="70"/>
      <c r="E27" s="70"/>
      <c r="F27" s="70"/>
      <c r="G27" s="70"/>
      <c r="H27" s="70"/>
      <c r="I27" s="70"/>
      <c r="J27" s="70"/>
      <c r="K27" s="70"/>
      <c r="L27" s="70"/>
      <c r="M27" s="70"/>
      <c r="N27" s="70"/>
    </row>
  </sheetData>
  <mergeCells count="2">
    <mergeCell ref="B3:C3"/>
    <mergeCell ref="A3:A4"/>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4"/>
  <sheetViews>
    <sheetView workbookViewId="0"/>
  </sheetViews>
  <sheetFormatPr baseColWidth="10" defaultRowHeight="15"/>
  <cols>
    <col min="1" max="1" width="85.7109375" bestFit="1" customWidth="1"/>
    <col min="2" max="2" width="19.28515625" bestFit="1" customWidth="1"/>
    <col min="3" max="3" width="26.42578125" bestFit="1" customWidth="1"/>
    <col min="4" max="4" width="28.5703125" bestFit="1" customWidth="1"/>
  </cols>
  <sheetData>
    <row r="1" spans="1:5">
      <c r="A1" s="63" t="s">
        <v>4</v>
      </c>
    </row>
    <row r="2" spans="1:5" ht="15.75" thickBot="1"/>
    <row r="3" spans="1:5">
      <c r="A3" s="110"/>
      <c r="B3" s="111"/>
      <c r="C3" s="270" t="s">
        <v>123</v>
      </c>
      <c r="D3" s="271"/>
      <c r="E3" s="50"/>
    </row>
    <row r="4" spans="1:5">
      <c r="A4" s="112" t="s">
        <v>124</v>
      </c>
      <c r="B4" s="113" t="s">
        <v>125</v>
      </c>
      <c r="C4" s="114" t="s">
        <v>126</v>
      </c>
      <c r="D4" s="115" t="s">
        <v>127</v>
      </c>
      <c r="E4" s="50"/>
    </row>
    <row r="5" spans="1:5">
      <c r="A5" s="116" t="s">
        <v>27</v>
      </c>
      <c r="B5" s="117">
        <v>0.45025569877554977</v>
      </c>
      <c r="C5" s="88">
        <v>0.15765765765765766</v>
      </c>
      <c r="D5" s="118">
        <v>0.16666666666666666</v>
      </c>
      <c r="E5" s="50"/>
    </row>
    <row r="6" spans="1:5">
      <c r="A6" s="116" t="s">
        <v>112</v>
      </c>
      <c r="B6" s="117">
        <v>0.76563641401546634</v>
      </c>
      <c r="C6" s="88">
        <v>0.38028169014084506</v>
      </c>
      <c r="D6" s="118">
        <v>0.32863849765258218</v>
      </c>
      <c r="E6" s="50"/>
    </row>
    <row r="7" spans="1:5">
      <c r="A7" s="116" t="s">
        <v>114</v>
      </c>
      <c r="B7" s="117">
        <v>0.62258896640675376</v>
      </c>
      <c r="C7" s="88">
        <v>0.41810344827586204</v>
      </c>
      <c r="D7" s="118">
        <v>0.32327586206896552</v>
      </c>
      <c r="E7" s="50"/>
    </row>
    <row r="8" spans="1:5">
      <c r="A8" s="116" t="s">
        <v>115</v>
      </c>
      <c r="B8" s="119" t="s">
        <v>128</v>
      </c>
      <c r="C8" s="120" t="s">
        <v>128</v>
      </c>
      <c r="D8" s="121" t="s">
        <v>128</v>
      </c>
      <c r="E8" s="50"/>
    </row>
    <row r="9" spans="1:5">
      <c r="A9" s="116" t="s">
        <v>119</v>
      </c>
      <c r="B9" s="117">
        <v>0.52740282147569273</v>
      </c>
      <c r="C9" s="88">
        <v>0.66538461538461535</v>
      </c>
      <c r="D9" s="118">
        <v>0.47307692307692306</v>
      </c>
      <c r="E9" s="50"/>
    </row>
    <row r="10" spans="1:5">
      <c r="A10" s="116" t="s">
        <v>117</v>
      </c>
      <c r="B10" s="117">
        <v>0.40407159305003137</v>
      </c>
      <c r="C10" s="88">
        <v>0.26341463414634148</v>
      </c>
      <c r="D10" s="118">
        <v>0.4</v>
      </c>
      <c r="E10" s="50"/>
    </row>
    <row r="11" spans="1:5">
      <c r="A11" s="116" t="s">
        <v>111</v>
      </c>
      <c r="B11" s="117">
        <v>0.29056653621967932</v>
      </c>
      <c r="C11" s="88">
        <v>0.39106145251396646</v>
      </c>
      <c r="D11" s="118">
        <v>0.3016759776536313</v>
      </c>
      <c r="E11" s="50"/>
    </row>
    <row r="12" spans="1:5">
      <c r="A12" s="116" t="s">
        <v>30</v>
      </c>
      <c r="B12" s="119" t="s">
        <v>128</v>
      </c>
      <c r="C12" s="120" t="s">
        <v>128</v>
      </c>
      <c r="D12" s="121" t="s">
        <v>128</v>
      </c>
      <c r="E12" s="50"/>
    </row>
    <row r="13" spans="1:5">
      <c r="A13" s="116" t="s">
        <v>113</v>
      </c>
      <c r="B13" s="117">
        <v>0.65758076965486822</v>
      </c>
      <c r="C13" s="88">
        <v>0.19413919413919414</v>
      </c>
      <c r="D13" s="118">
        <v>0.30036630036630035</v>
      </c>
      <c r="E13" s="50"/>
    </row>
    <row r="14" spans="1:5">
      <c r="A14" s="116" t="s">
        <v>71</v>
      </c>
      <c r="B14" s="117">
        <v>0.16003353368713369</v>
      </c>
      <c r="C14" s="88">
        <v>8.6538461538461536E-2</v>
      </c>
      <c r="D14" s="118">
        <v>0.16346153846153846</v>
      </c>
      <c r="E14" s="50"/>
    </row>
    <row r="15" spans="1:5">
      <c r="A15" s="116" t="s">
        <v>118</v>
      </c>
      <c r="B15" s="117">
        <v>0.39614409772717829</v>
      </c>
      <c r="C15" s="88">
        <v>0.20689655172413793</v>
      </c>
      <c r="D15" s="118">
        <v>0.22068965517241379</v>
      </c>
      <c r="E15" s="50"/>
    </row>
    <row r="16" spans="1:5">
      <c r="A16" s="116" t="s">
        <v>26</v>
      </c>
      <c r="B16" s="117">
        <v>0.24849297208610752</v>
      </c>
      <c r="C16" s="88">
        <v>0.32608695652173914</v>
      </c>
      <c r="D16" s="118">
        <v>0.45108695652173914</v>
      </c>
      <c r="E16" s="50"/>
    </row>
    <row r="17" spans="1:5">
      <c r="A17" s="116" t="s">
        <v>116</v>
      </c>
      <c r="B17" s="119" t="s">
        <v>128</v>
      </c>
      <c r="C17" s="120" t="s">
        <v>128</v>
      </c>
      <c r="D17" s="121" t="s">
        <v>128</v>
      </c>
      <c r="E17" s="50"/>
    </row>
    <row r="18" spans="1:5">
      <c r="A18" s="122" t="s">
        <v>120</v>
      </c>
      <c r="B18" s="123">
        <v>0.31132193710992345</v>
      </c>
      <c r="C18" s="123">
        <v>0.31132193710992345</v>
      </c>
      <c r="D18" s="124">
        <v>0.30334296326867521</v>
      </c>
      <c r="E18" s="50"/>
    </row>
    <row r="19" spans="1:5" ht="15.75" thickBot="1">
      <c r="A19" s="125" t="s">
        <v>129</v>
      </c>
      <c r="B19" s="126">
        <v>0.14727300091077875</v>
      </c>
      <c r="C19" s="126">
        <v>0.14727300091077875</v>
      </c>
      <c r="D19" s="127">
        <v>0.19359501112428343</v>
      </c>
      <c r="E19" s="50"/>
    </row>
    <row r="20" spans="1:5">
      <c r="A20" s="56"/>
      <c r="B20" s="57"/>
      <c r="C20" s="52"/>
      <c r="D20" s="50"/>
      <c r="E20" s="50"/>
    </row>
    <row r="21" spans="1:5">
      <c r="A21" s="128" t="s">
        <v>130</v>
      </c>
      <c r="B21" s="50"/>
      <c r="C21" s="50"/>
      <c r="D21" s="50"/>
      <c r="E21" s="50"/>
    </row>
    <row r="22" spans="1:5">
      <c r="A22" s="81" t="s">
        <v>103</v>
      </c>
      <c r="B22" s="50"/>
      <c r="C22" s="50"/>
      <c r="D22" s="50"/>
      <c r="E22" s="50"/>
    </row>
    <row r="23" spans="1:5">
      <c r="A23" s="81" t="s">
        <v>131</v>
      </c>
      <c r="B23" s="50"/>
      <c r="C23" s="50"/>
      <c r="D23" s="50"/>
      <c r="E23" s="50"/>
    </row>
    <row r="24" spans="1:5">
      <c r="A24" s="51"/>
      <c r="B24" s="51"/>
      <c r="C24" s="51"/>
      <c r="D24" s="51"/>
      <c r="E24" s="51"/>
    </row>
    <row r="25" spans="1:5">
      <c r="A25" s="58"/>
      <c r="B25" s="59"/>
      <c r="C25" s="52"/>
      <c r="D25" s="52"/>
      <c r="E25" s="52"/>
    </row>
    <row r="26" spans="1:5">
      <c r="A26" s="50"/>
      <c r="B26" s="57"/>
      <c r="C26" s="52"/>
      <c r="D26" s="50"/>
      <c r="E26" s="50"/>
    </row>
    <row r="27" spans="1:5">
      <c r="A27" s="49"/>
      <c r="B27" s="50"/>
      <c r="C27" s="50"/>
      <c r="D27" s="50"/>
      <c r="E27" s="50"/>
    </row>
    <row r="28" spans="1:5">
      <c r="A28" s="49"/>
      <c r="B28" s="50"/>
      <c r="C28" s="50"/>
      <c r="D28" s="50"/>
      <c r="E28" s="50"/>
    </row>
    <row r="29" spans="1:5">
      <c r="A29" s="53"/>
      <c r="B29" s="54"/>
      <c r="C29" s="54"/>
      <c r="D29" s="55"/>
      <c r="E29" s="55"/>
    </row>
    <row r="30" spans="1:5">
      <c r="A30" s="53"/>
      <c r="B30" s="54"/>
      <c r="C30" s="54"/>
      <c r="D30" s="55"/>
      <c r="E30" s="55"/>
    </row>
    <row r="31" spans="1:5">
      <c r="A31" s="53"/>
      <c r="B31" s="54"/>
      <c r="C31" s="54"/>
      <c r="D31" s="55"/>
      <c r="E31" s="55"/>
    </row>
    <row r="32" spans="1:5">
      <c r="A32" s="53"/>
      <c r="B32" s="54"/>
      <c r="C32" s="54"/>
      <c r="D32" s="55"/>
      <c r="E32" s="55"/>
    </row>
    <row r="33" spans="1:5">
      <c r="A33" s="53"/>
      <c r="B33" s="54"/>
      <c r="C33" s="54"/>
      <c r="D33" s="55"/>
      <c r="E33" s="55"/>
    </row>
    <row r="34" spans="1:5">
      <c r="A34" s="53"/>
      <c r="B34" s="54"/>
      <c r="C34" s="54"/>
      <c r="D34" s="55"/>
      <c r="E34" s="55"/>
    </row>
  </sheetData>
  <mergeCells count="1">
    <mergeCell ref="C3:D3"/>
  </mergeCells>
  <pageMargins left="0.7" right="0.7" top="0.75" bottom="0.75" header="0.3" footer="0.3"/>
  <pageSetup paperSize="9" orientation="portrait" verticalDpi="0" r:id="rId1"/>
  <tableParts count="1">
    <tablePart r:id="rId2"/>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2"/>
  <sheetViews>
    <sheetView workbookViewId="0">
      <selection activeCell="G3" sqref="G3"/>
    </sheetView>
  </sheetViews>
  <sheetFormatPr baseColWidth="10" defaultRowHeight="15"/>
  <cols>
    <col min="1" max="1" width="41.85546875" bestFit="1" customWidth="1"/>
    <col min="2" max="2" width="15.7109375" customWidth="1"/>
    <col min="3" max="3" width="22.7109375" customWidth="1"/>
    <col min="4" max="4" width="15.7109375" customWidth="1"/>
    <col min="5" max="5" width="22.7109375" customWidth="1"/>
  </cols>
  <sheetData>
    <row r="1" spans="1:5">
      <c r="A1" s="1" t="s">
        <v>132</v>
      </c>
    </row>
    <row r="2" spans="1:5" ht="15.75" thickBot="1"/>
    <row r="3" spans="1:5" ht="22.5">
      <c r="A3" s="5" t="s">
        <v>7</v>
      </c>
      <c r="B3" s="6" t="s">
        <v>8</v>
      </c>
      <c r="C3" s="6" t="s">
        <v>267</v>
      </c>
      <c r="D3" s="6" t="s">
        <v>9</v>
      </c>
      <c r="E3" s="7" t="s">
        <v>267</v>
      </c>
    </row>
    <row r="4" spans="1:5">
      <c r="A4" s="8" t="s">
        <v>10</v>
      </c>
      <c r="B4" s="9">
        <v>2078</v>
      </c>
      <c r="C4" s="10">
        <v>2.3937058667680362</v>
      </c>
      <c r="D4" s="9">
        <v>80986</v>
      </c>
      <c r="E4" s="11">
        <v>3.673780819730434</v>
      </c>
    </row>
    <row r="5" spans="1:5">
      <c r="A5" s="8" t="s">
        <v>11</v>
      </c>
      <c r="B5" s="9">
        <v>732.6396109999996</v>
      </c>
      <c r="C5" s="10">
        <v>1.4822637391878304</v>
      </c>
      <c r="D5" s="9">
        <v>18974.153413</v>
      </c>
      <c r="E5" s="11">
        <v>1.1666053573270632</v>
      </c>
    </row>
    <row r="6" spans="1:5">
      <c r="A6" s="8" t="s">
        <v>12</v>
      </c>
      <c r="B6" s="9">
        <v>249.3547199999999</v>
      </c>
      <c r="C6" s="10">
        <v>1.811351438641015</v>
      </c>
      <c r="D6" s="9">
        <v>8120.3861269999998</v>
      </c>
      <c r="E6" s="11">
        <v>1.7198170233496644</v>
      </c>
    </row>
    <row r="7" spans="1:5">
      <c r="A7" s="8" t="s">
        <v>13</v>
      </c>
      <c r="B7" s="9">
        <v>3173.6049999999996</v>
      </c>
      <c r="C7" s="10">
        <v>1.7238891285951905</v>
      </c>
      <c r="D7" s="9">
        <v>96736.591</v>
      </c>
      <c r="E7" s="11">
        <v>1.5185957228763518</v>
      </c>
    </row>
    <row r="8" spans="1:5" ht="15.75" thickBot="1">
      <c r="A8" s="12" t="s">
        <v>14</v>
      </c>
      <c r="B8" s="13">
        <v>29.540114951106773</v>
      </c>
      <c r="C8" s="14" t="s">
        <v>15</v>
      </c>
      <c r="D8" s="13">
        <v>26.524460214040062</v>
      </c>
      <c r="E8" s="15" t="s">
        <v>15</v>
      </c>
    </row>
    <row r="9" spans="1:5">
      <c r="A9" s="3"/>
      <c r="B9" s="3"/>
      <c r="C9" s="4"/>
      <c r="D9" s="3"/>
      <c r="E9" s="4"/>
    </row>
    <row r="10" spans="1:5">
      <c r="A10" s="62" t="s">
        <v>16</v>
      </c>
      <c r="B10" s="62"/>
      <c r="C10" s="62"/>
      <c r="D10" s="62"/>
      <c r="E10" s="62"/>
    </row>
    <row r="11" spans="1:5">
      <c r="A11" s="60" t="s">
        <v>17</v>
      </c>
      <c r="B11" s="60"/>
      <c r="C11" s="61"/>
      <c r="D11" s="60"/>
      <c r="E11" s="61"/>
    </row>
    <row r="12" spans="1:5">
      <c r="A12" s="60" t="s">
        <v>18</v>
      </c>
      <c r="B12" s="60"/>
      <c r="C12" s="61"/>
      <c r="D12" s="60"/>
      <c r="E12" s="61"/>
    </row>
  </sheetData>
  <pageMargins left="0.7" right="0.7" top="0.75" bottom="0.75" header="0.3" footer="0.3"/>
  <pageSetup paperSize="9" orientation="portrait"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5"/>
  <sheetViews>
    <sheetView workbookViewId="0">
      <selection activeCell="B21" sqref="B21"/>
    </sheetView>
  </sheetViews>
  <sheetFormatPr baseColWidth="10" defaultColWidth="11.42578125" defaultRowHeight="11.25"/>
  <cols>
    <col min="1" max="1" width="25" style="25" bestFit="1" customWidth="1"/>
    <col min="2" max="2" width="25.7109375" style="25" customWidth="1"/>
    <col min="3" max="3" width="13.7109375" style="25" bestFit="1" customWidth="1"/>
    <col min="4" max="16384" width="11.42578125" style="25"/>
  </cols>
  <sheetData>
    <row r="1" spans="1:10">
      <c r="A1" s="63" t="s">
        <v>133</v>
      </c>
    </row>
    <row r="2" spans="1:10" ht="12" thickBot="1"/>
    <row r="3" spans="1:10">
      <c r="A3" s="35" t="s">
        <v>19</v>
      </c>
      <c r="B3" s="43" t="s">
        <v>20</v>
      </c>
      <c r="C3" s="43" t="s">
        <v>21</v>
      </c>
      <c r="D3" s="44" t="s">
        <v>22</v>
      </c>
    </row>
    <row r="4" spans="1:10">
      <c r="A4" s="8" t="s">
        <v>23</v>
      </c>
      <c r="B4" s="45">
        <v>2.2617901828681424</v>
      </c>
      <c r="C4" s="45">
        <v>0.40067448659966043</v>
      </c>
      <c r="D4" s="46">
        <v>0.28440842511906805</v>
      </c>
    </row>
    <row r="5" spans="1:10">
      <c r="A5" s="8" t="s">
        <v>24</v>
      </c>
      <c r="B5" s="9">
        <v>14.870067372473532</v>
      </c>
      <c r="C5" s="9">
        <v>13.254095402712261</v>
      </c>
      <c r="D5" s="39">
        <v>20.81229390551124</v>
      </c>
    </row>
    <row r="6" spans="1:10">
      <c r="A6" s="8" t="s">
        <v>25</v>
      </c>
      <c r="B6" s="9">
        <v>18.046198267564968</v>
      </c>
      <c r="C6" s="9">
        <v>40.002912154854805</v>
      </c>
      <c r="D6" s="39">
        <v>23.172196918015945</v>
      </c>
    </row>
    <row r="7" spans="1:10">
      <c r="A7" s="8" t="s">
        <v>26</v>
      </c>
      <c r="B7" s="45">
        <v>6.4966313763233883</v>
      </c>
      <c r="C7" s="45">
        <v>3.1403707436179009</v>
      </c>
      <c r="D7" s="46">
        <v>2.2309644710037957</v>
      </c>
    </row>
    <row r="8" spans="1:10">
      <c r="A8" s="8" t="s">
        <v>27</v>
      </c>
      <c r="B8" s="9">
        <v>24.639076034648699</v>
      </c>
      <c r="C8" s="9">
        <v>9.60530893271617</v>
      </c>
      <c r="D8" s="39">
        <v>9.9004129373378227</v>
      </c>
    </row>
    <row r="9" spans="1:10">
      <c r="A9" s="8" t="s">
        <v>28</v>
      </c>
      <c r="B9" s="9">
        <v>16.506256015399423</v>
      </c>
      <c r="C9" s="9">
        <v>5.2470722880420393</v>
      </c>
      <c r="D9" s="39">
        <v>7.4208352961379882</v>
      </c>
    </row>
    <row r="10" spans="1:10">
      <c r="A10" s="8" t="s">
        <v>29</v>
      </c>
      <c r="B10" s="45">
        <v>16.410009624639077</v>
      </c>
      <c r="C10" s="45">
        <v>27.291874067125757</v>
      </c>
      <c r="D10" s="46">
        <v>30.562247034523828</v>
      </c>
    </row>
    <row r="11" spans="1:10" ht="12" thickBot="1">
      <c r="A11" s="30" t="s">
        <v>30</v>
      </c>
      <c r="B11" s="47">
        <v>0.76997112608277185</v>
      </c>
      <c r="C11" s="47">
        <v>1.057691924331402</v>
      </c>
      <c r="D11" s="48">
        <v>5.6166410123503079</v>
      </c>
    </row>
    <row r="13" spans="1:10">
      <c r="A13" s="272" t="s">
        <v>16</v>
      </c>
      <c r="B13" s="272"/>
      <c r="C13" s="272"/>
      <c r="D13" s="272"/>
      <c r="E13" s="272"/>
      <c r="F13" s="272"/>
      <c r="G13" s="272"/>
      <c r="H13" s="272"/>
      <c r="I13" s="272"/>
      <c r="J13" s="272"/>
    </row>
    <row r="14" spans="1:10">
      <c r="A14" s="60" t="s">
        <v>17</v>
      </c>
      <c r="B14" s="60"/>
      <c r="C14" s="60"/>
      <c r="D14" s="60"/>
      <c r="E14" s="60"/>
      <c r="F14" s="60"/>
      <c r="G14" s="60"/>
      <c r="H14" s="60"/>
      <c r="I14" s="60"/>
      <c r="J14" s="60"/>
    </row>
    <row r="15" spans="1:10" ht="25.5" customHeight="1">
      <c r="A15" s="272" t="s">
        <v>250</v>
      </c>
      <c r="B15" s="272"/>
      <c r="C15" s="272"/>
      <c r="D15" s="272"/>
      <c r="E15" s="272"/>
      <c r="F15" s="272"/>
      <c r="G15" s="272"/>
      <c r="H15" s="272"/>
      <c r="I15" s="272"/>
      <c r="J15" s="272"/>
    </row>
  </sheetData>
  <mergeCells count="2">
    <mergeCell ref="A13:J13"/>
    <mergeCell ref="A15:J15"/>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6"/>
  <sheetViews>
    <sheetView workbookViewId="0">
      <selection activeCell="A17" sqref="A17"/>
    </sheetView>
  </sheetViews>
  <sheetFormatPr baseColWidth="10" defaultColWidth="11.42578125" defaultRowHeight="11.25"/>
  <cols>
    <col min="1" max="1" width="15.28515625" style="25" bestFit="1" customWidth="1"/>
    <col min="2" max="2" width="14" style="25" customWidth="1"/>
    <col min="3" max="3" width="13" style="25" customWidth="1"/>
    <col min="4" max="5" width="14" style="25" bestFit="1" customWidth="1"/>
    <col min="6" max="6" width="15" style="25" bestFit="1" customWidth="1"/>
    <col min="7" max="7" width="17.7109375" style="25" bestFit="1" customWidth="1"/>
    <col min="8" max="8" width="15" style="25" bestFit="1" customWidth="1"/>
    <col min="9" max="16384" width="11.42578125" style="25"/>
  </cols>
  <sheetData>
    <row r="1" spans="1:8">
      <c r="A1" s="63" t="s">
        <v>134</v>
      </c>
    </row>
    <row r="2" spans="1:8" ht="12" thickBot="1"/>
    <row r="3" spans="1:8">
      <c r="A3" s="35" t="s">
        <v>31</v>
      </c>
      <c r="B3" s="36" t="s">
        <v>32</v>
      </c>
      <c r="C3" s="36" t="s">
        <v>33</v>
      </c>
      <c r="D3" s="36" t="s">
        <v>34</v>
      </c>
      <c r="E3" s="36" t="s">
        <v>35</v>
      </c>
      <c r="F3" s="36" t="s">
        <v>36</v>
      </c>
      <c r="G3" s="36" t="s">
        <v>37</v>
      </c>
      <c r="H3" s="37"/>
    </row>
    <row r="4" spans="1:8" ht="22.5">
      <c r="A4" s="38" t="s">
        <v>38</v>
      </c>
      <c r="B4" s="9">
        <v>78.723404255319153</v>
      </c>
      <c r="C4" s="9">
        <v>21.276595744680851</v>
      </c>
      <c r="D4" s="9">
        <v>0</v>
      </c>
      <c r="E4" s="9">
        <v>0</v>
      </c>
      <c r="F4" s="9">
        <v>0</v>
      </c>
      <c r="G4" s="9">
        <v>0</v>
      </c>
      <c r="H4" s="39">
        <v>100</v>
      </c>
    </row>
    <row r="5" spans="1:8" ht="22.5">
      <c r="A5" s="38" t="s">
        <v>39</v>
      </c>
      <c r="B5" s="9">
        <v>55.339805825242721</v>
      </c>
      <c r="C5" s="9">
        <v>37.864077669902912</v>
      </c>
      <c r="D5" s="9">
        <v>4.5307443365695796</v>
      </c>
      <c r="E5" s="9">
        <v>2.2653721682847898</v>
      </c>
      <c r="F5" s="9">
        <v>0</v>
      </c>
      <c r="G5" s="9">
        <v>0</v>
      </c>
      <c r="H5" s="39">
        <v>100</v>
      </c>
    </row>
    <row r="6" spans="1:8" ht="22.5">
      <c r="A6" s="38" t="s">
        <v>40</v>
      </c>
      <c r="B6" s="9">
        <v>65.066666666666663</v>
      </c>
      <c r="C6" s="9">
        <v>25.6</v>
      </c>
      <c r="D6" s="9">
        <v>4</v>
      </c>
      <c r="E6" s="9">
        <v>0.8</v>
      </c>
      <c r="F6" s="9">
        <v>4.5333333333333332</v>
      </c>
      <c r="G6" s="9">
        <v>0</v>
      </c>
      <c r="H6" s="39">
        <v>99.999999999999986</v>
      </c>
    </row>
    <row r="7" spans="1:8" ht="22.5">
      <c r="A7" s="38" t="s">
        <v>41</v>
      </c>
      <c r="B7" s="9">
        <v>71.851851851851848</v>
      </c>
      <c r="C7" s="9">
        <v>28.148148148148149</v>
      </c>
      <c r="D7" s="9">
        <v>0</v>
      </c>
      <c r="E7" s="9">
        <v>0</v>
      </c>
      <c r="F7" s="9">
        <v>0</v>
      </c>
      <c r="G7" s="9">
        <v>0</v>
      </c>
      <c r="H7" s="39">
        <v>100</v>
      </c>
    </row>
    <row r="8" spans="1:8" ht="22.5">
      <c r="A8" s="38" t="s">
        <v>42</v>
      </c>
      <c r="B8" s="9">
        <v>70.3125</v>
      </c>
      <c r="C8" s="9">
        <v>29.6875</v>
      </c>
      <c r="D8" s="9">
        <v>0</v>
      </c>
      <c r="E8" s="9">
        <v>0</v>
      </c>
      <c r="F8" s="9">
        <v>0</v>
      </c>
      <c r="G8" s="9">
        <v>0</v>
      </c>
      <c r="H8" s="39">
        <v>100</v>
      </c>
    </row>
    <row r="9" spans="1:8" ht="22.5">
      <c r="A9" s="38" t="s">
        <v>43</v>
      </c>
      <c r="B9" s="9">
        <v>81.632653061224488</v>
      </c>
      <c r="C9" s="9">
        <v>16.618075801749271</v>
      </c>
      <c r="D9" s="9">
        <v>0.87463556851311952</v>
      </c>
      <c r="E9" s="9">
        <v>0</v>
      </c>
      <c r="F9" s="9">
        <v>0</v>
      </c>
      <c r="G9" s="9">
        <v>0</v>
      </c>
      <c r="H9" s="39">
        <v>99.125364431486872</v>
      </c>
    </row>
    <row r="10" spans="1:8" ht="22.5">
      <c r="A10" s="38" t="s">
        <v>44</v>
      </c>
      <c r="B10" s="9">
        <v>46.041055718475072</v>
      </c>
      <c r="C10" s="9">
        <v>47.507331378299121</v>
      </c>
      <c r="D10" s="9">
        <v>2.6392961876832843</v>
      </c>
      <c r="E10" s="9">
        <v>2.0527859237536656</v>
      </c>
      <c r="F10" s="9">
        <v>1.7595307917888563</v>
      </c>
      <c r="G10" s="9">
        <v>0</v>
      </c>
      <c r="H10" s="39">
        <v>100</v>
      </c>
    </row>
    <row r="11" spans="1:8" ht="22.5">
      <c r="A11" s="38" t="s">
        <v>45</v>
      </c>
      <c r="B11" s="9">
        <v>31.25</v>
      </c>
      <c r="C11" s="9">
        <v>31.25</v>
      </c>
      <c r="D11" s="9">
        <v>6.25</v>
      </c>
      <c r="E11" s="9">
        <v>0</v>
      </c>
      <c r="F11" s="9">
        <v>31.25</v>
      </c>
      <c r="G11" s="9">
        <v>0</v>
      </c>
      <c r="H11" s="39">
        <v>100</v>
      </c>
    </row>
    <row r="12" spans="1:8" ht="34.5" thickBot="1">
      <c r="A12" s="40" t="s">
        <v>46</v>
      </c>
      <c r="B12" s="41">
        <v>65.014436958614056</v>
      </c>
      <c r="C12" s="41">
        <v>30.654475457170356</v>
      </c>
      <c r="D12" s="41">
        <v>2.0211742059672764</v>
      </c>
      <c r="E12" s="41">
        <v>0.9624639076034649</v>
      </c>
      <c r="F12" s="41">
        <v>1.3474494706448508</v>
      </c>
      <c r="G12" s="41">
        <v>0</v>
      </c>
      <c r="H12" s="42">
        <v>99.999999999999986</v>
      </c>
    </row>
    <row r="14" spans="1:8" ht="25.5" customHeight="1">
      <c r="A14" s="272" t="s">
        <v>16</v>
      </c>
      <c r="B14" s="272"/>
      <c r="C14" s="272"/>
      <c r="D14" s="272"/>
      <c r="E14" s="272"/>
      <c r="F14" s="272"/>
      <c r="G14" s="272"/>
    </row>
    <row r="15" spans="1:8">
      <c r="A15" s="60" t="s">
        <v>17</v>
      </c>
      <c r="B15" s="60"/>
      <c r="C15" s="60"/>
      <c r="D15" s="60"/>
      <c r="E15" s="60"/>
      <c r="F15" s="60"/>
      <c r="G15" s="60"/>
    </row>
    <row r="16" spans="1:8" ht="25.5" customHeight="1">
      <c r="A16" s="272" t="s">
        <v>135</v>
      </c>
      <c r="B16" s="272"/>
      <c r="C16" s="272"/>
      <c r="D16" s="272"/>
      <c r="E16" s="272"/>
      <c r="F16" s="272"/>
      <c r="G16" s="272"/>
    </row>
  </sheetData>
  <mergeCells count="2">
    <mergeCell ref="A14:G14"/>
    <mergeCell ref="A16:G16"/>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6"/>
  <sheetViews>
    <sheetView workbookViewId="0">
      <selection activeCell="B23" sqref="B23"/>
    </sheetView>
  </sheetViews>
  <sheetFormatPr baseColWidth="10" defaultColWidth="11.42578125" defaultRowHeight="11.25"/>
  <cols>
    <col min="1" max="1" width="45.7109375" style="25" customWidth="1"/>
    <col min="2" max="2" width="72.42578125" style="25" customWidth="1"/>
    <col min="3" max="6" width="25.7109375" style="25" customWidth="1"/>
    <col min="7" max="16384" width="11.42578125" style="25"/>
  </cols>
  <sheetData>
    <row r="1" spans="1:6">
      <c r="A1" s="63" t="s">
        <v>136</v>
      </c>
    </row>
    <row r="2" spans="1:6" ht="12" thickBot="1"/>
    <row r="3" spans="1:6">
      <c r="A3" s="16" t="s">
        <v>47</v>
      </c>
      <c r="B3" s="17" t="s">
        <v>48</v>
      </c>
      <c r="C3" s="17" t="s">
        <v>49</v>
      </c>
      <c r="D3" s="18" t="s">
        <v>50</v>
      </c>
      <c r="E3" s="18" t="s">
        <v>51</v>
      </c>
      <c r="F3" s="19" t="s">
        <v>52</v>
      </c>
    </row>
    <row r="4" spans="1:6">
      <c r="A4" s="20" t="s">
        <v>53</v>
      </c>
      <c r="B4" s="21" t="s">
        <v>54</v>
      </c>
      <c r="C4" s="22" t="s">
        <v>55</v>
      </c>
      <c r="D4" s="23" t="s">
        <v>56</v>
      </c>
      <c r="E4" s="22" t="s">
        <v>57</v>
      </c>
      <c r="F4" s="24" t="s">
        <v>58</v>
      </c>
    </row>
    <row r="5" spans="1:6">
      <c r="A5" s="8" t="s">
        <v>59</v>
      </c>
      <c r="B5" s="25" t="s">
        <v>54</v>
      </c>
      <c r="C5" s="25" t="s">
        <v>55</v>
      </c>
      <c r="D5" s="26" t="s">
        <v>56</v>
      </c>
      <c r="E5" s="27" t="s">
        <v>60</v>
      </c>
      <c r="F5" s="28" t="s">
        <v>61</v>
      </c>
    </row>
    <row r="6" spans="1:6">
      <c r="A6" s="8" t="s">
        <v>62</v>
      </c>
      <c r="B6" s="29" t="s">
        <v>54</v>
      </c>
      <c r="C6" s="27" t="s">
        <v>55</v>
      </c>
      <c r="D6" s="23" t="s">
        <v>56</v>
      </c>
      <c r="E6" s="25" t="s">
        <v>63</v>
      </c>
      <c r="F6" s="28" t="s">
        <v>64</v>
      </c>
    </row>
    <row r="7" spans="1:6">
      <c r="A7" s="8" t="s">
        <v>65</v>
      </c>
      <c r="B7" s="29" t="s">
        <v>54</v>
      </c>
      <c r="C7" s="27" t="s">
        <v>55</v>
      </c>
      <c r="D7" s="26" t="s">
        <v>66</v>
      </c>
      <c r="E7" s="25" t="s">
        <v>67</v>
      </c>
      <c r="F7" s="28" t="s">
        <v>68</v>
      </c>
    </row>
    <row r="8" spans="1:6">
      <c r="A8" s="8" t="s">
        <v>69</v>
      </c>
      <c r="B8" s="29" t="s">
        <v>70</v>
      </c>
      <c r="C8" s="27" t="s">
        <v>71</v>
      </c>
      <c r="D8" s="26" t="s">
        <v>66</v>
      </c>
      <c r="E8" s="27" t="s">
        <v>57</v>
      </c>
      <c r="F8" s="28" t="s">
        <v>58</v>
      </c>
    </row>
    <row r="9" spans="1:6">
      <c r="A9" s="8" t="s">
        <v>72</v>
      </c>
      <c r="B9" s="29" t="s">
        <v>70</v>
      </c>
      <c r="C9" s="27" t="s">
        <v>71</v>
      </c>
      <c r="D9" s="26" t="s">
        <v>66</v>
      </c>
      <c r="E9" s="27" t="s">
        <v>60</v>
      </c>
      <c r="F9" s="28" t="s">
        <v>61</v>
      </c>
    </row>
    <row r="10" spans="1:6">
      <c r="A10" s="8" t="s">
        <v>73</v>
      </c>
      <c r="B10" s="29" t="s">
        <v>54</v>
      </c>
      <c r="C10" s="27" t="s">
        <v>55</v>
      </c>
      <c r="D10" s="26" t="s">
        <v>74</v>
      </c>
      <c r="E10" s="27" t="s">
        <v>57</v>
      </c>
      <c r="F10" s="28" t="s">
        <v>58</v>
      </c>
    </row>
    <row r="11" spans="1:6">
      <c r="A11" s="8" t="s">
        <v>75</v>
      </c>
      <c r="B11" s="29" t="s">
        <v>76</v>
      </c>
      <c r="C11" s="27" t="s">
        <v>55</v>
      </c>
      <c r="D11" s="26" t="s">
        <v>74</v>
      </c>
      <c r="E11" s="27" t="s">
        <v>60</v>
      </c>
      <c r="F11" s="28" t="s">
        <v>61</v>
      </c>
    </row>
    <row r="12" spans="1:6">
      <c r="A12" s="8" t="s">
        <v>77</v>
      </c>
      <c r="B12" s="29" t="s">
        <v>54</v>
      </c>
      <c r="C12" s="27" t="s">
        <v>55</v>
      </c>
      <c r="D12" s="26" t="s">
        <v>74</v>
      </c>
      <c r="E12" s="27" t="s">
        <v>57</v>
      </c>
      <c r="F12" s="28" t="s">
        <v>58</v>
      </c>
    </row>
    <row r="13" spans="1:6" ht="12" thickBot="1">
      <c r="A13" s="30" t="s">
        <v>78</v>
      </c>
      <c r="B13" s="31" t="s">
        <v>70</v>
      </c>
      <c r="C13" s="32" t="s">
        <v>71</v>
      </c>
      <c r="D13" s="33" t="s">
        <v>74</v>
      </c>
      <c r="E13" s="32" t="s">
        <v>57</v>
      </c>
      <c r="F13" s="34" t="s">
        <v>58</v>
      </c>
    </row>
    <row r="15" spans="1:6">
      <c r="A15" s="62" t="s">
        <v>79</v>
      </c>
      <c r="B15" s="64"/>
      <c r="C15" s="64"/>
      <c r="D15" s="64"/>
      <c r="E15" s="65"/>
      <c r="F15" s="65"/>
    </row>
    <row r="16" spans="1:6">
      <c r="A16" s="60" t="s">
        <v>80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G56"/>
  <sheetViews>
    <sheetView topLeftCell="A43" workbookViewId="0">
      <selection activeCell="A56" sqref="A56"/>
    </sheetView>
  </sheetViews>
  <sheetFormatPr baseColWidth="10" defaultRowHeight="15"/>
  <cols>
    <col min="1" max="1" width="71.140625" bestFit="1" customWidth="1"/>
    <col min="2" max="2" width="9.42578125" bestFit="1" customWidth="1"/>
    <col min="3" max="3" width="8.28515625" bestFit="1" customWidth="1"/>
    <col min="4" max="4" width="6.28515625" bestFit="1" customWidth="1"/>
    <col min="5" max="5" width="8.85546875" bestFit="1" customWidth="1"/>
    <col min="6" max="6" width="9.140625" bestFit="1" customWidth="1"/>
    <col min="7" max="7" width="10.28515625" bestFit="1" customWidth="1"/>
  </cols>
  <sheetData>
    <row r="1" spans="1:7">
      <c r="A1" s="63" t="s">
        <v>248</v>
      </c>
    </row>
    <row r="3" spans="1:7">
      <c r="A3" s="202"/>
      <c r="B3" s="203" t="s">
        <v>60</v>
      </c>
      <c r="C3" s="197" t="s">
        <v>63</v>
      </c>
      <c r="D3" s="203" t="s">
        <v>67</v>
      </c>
      <c r="E3" s="197" t="s">
        <v>57</v>
      </c>
      <c r="F3" s="203" t="s">
        <v>197</v>
      </c>
      <c r="G3" s="197" t="s">
        <v>84</v>
      </c>
    </row>
    <row r="4" spans="1:7">
      <c r="A4" s="204" t="s">
        <v>198</v>
      </c>
      <c r="B4" s="205"/>
      <c r="C4" s="206"/>
      <c r="D4" s="205"/>
      <c r="E4" s="206"/>
      <c r="F4" s="205"/>
      <c r="G4" s="206"/>
    </row>
    <row r="5" spans="1:7">
      <c r="A5" s="207" t="s">
        <v>215</v>
      </c>
      <c r="B5" s="208">
        <v>390.70400000000001</v>
      </c>
      <c r="C5" s="67">
        <v>371.24599999999998</v>
      </c>
      <c r="D5" s="208">
        <v>281.61200000000002</v>
      </c>
      <c r="E5" s="67">
        <v>865.82600000000002</v>
      </c>
      <c r="F5" s="208">
        <v>259.154</v>
      </c>
      <c r="G5" s="67">
        <v>67186.638000000006</v>
      </c>
    </row>
    <row r="6" spans="1:7">
      <c r="A6" s="135" t="s">
        <v>216</v>
      </c>
      <c r="B6" s="209">
        <v>-0.3</v>
      </c>
      <c r="C6" s="210">
        <v>-0.7</v>
      </c>
      <c r="D6" s="209">
        <v>2.6</v>
      </c>
      <c r="E6" s="210">
        <v>0.7</v>
      </c>
      <c r="F6" s="211">
        <v>3.8</v>
      </c>
      <c r="G6" s="210">
        <v>0.5</v>
      </c>
    </row>
    <row r="7" spans="1:7">
      <c r="A7" s="212" t="s">
        <v>217</v>
      </c>
      <c r="B7" s="209">
        <v>0.5</v>
      </c>
      <c r="C7" s="210">
        <v>0.4</v>
      </c>
      <c r="D7" s="209">
        <v>2.2999999999999998</v>
      </c>
      <c r="E7" s="210">
        <v>1.2</v>
      </c>
      <c r="F7" s="213"/>
      <c r="G7" s="210">
        <v>0.4</v>
      </c>
    </row>
    <row r="8" spans="1:7">
      <c r="A8" s="212" t="s">
        <v>218</v>
      </c>
      <c r="B8" s="209">
        <v>-0.8</v>
      </c>
      <c r="C8" s="210">
        <v>-1.1000000000000001</v>
      </c>
      <c r="D8" s="209">
        <v>0.2</v>
      </c>
      <c r="E8" s="210">
        <v>-0.5</v>
      </c>
      <c r="F8" s="213"/>
      <c r="G8" s="210">
        <v>0.1</v>
      </c>
    </row>
    <row r="9" spans="1:7">
      <c r="A9" s="214" t="s">
        <v>219</v>
      </c>
      <c r="B9" s="209"/>
      <c r="C9" s="210"/>
      <c r="D9" s="209"/>
      <c r="E9" s="210"/>
      <c r="F9" s="209"/>
      <c r="G9" s="210"/>
    </row>
    <row r="10" spans="1:7">
      <c r="A10" s="212" t="s">
        <v>199</v>
      </c>
      <c r="B10" s="215">
        <v>30.6</v>
      </c>
      <c r="C10" s="216">
        <v>27.7</v>
      </c>
      <c r="D10" s="215">
        <v>49.1</v>
      </c>
      <c r="E10" s="216">
        <v>37.200000000000003</v>
      </c>
      <c r="F10" s="215">
        <v>60.6</v>
      </c>
      <c r="G10" s="216">
        <v>30</v>
      </c>
    </row>
    <row r="11" spans="1:7">
      <c r="A11" s="212" t="s">
        <v>200</v>
      </c>
      <c r="B11" s="215">
        <v>44.4</v>
      </c>
      <c r="C11" s="216">
        <v>44.7</v>
      </c>
      <c r="D11" s="215">
        <v>42.4</v>
      </c>
      <c r="E11" s="216">
        <v>45.9</v>
      </c>
      <c r="F11" s="215">
        <v>35.299999999999997</v>
      </c>
      <c r="G11" s="216">
        <v>44.4</v>
      </c>
    </row>
    <row r="12" spans="1:7">
      <c r="A12" s="212" t="s">
        <v>201</v>
      </c>
      <c r="B12" s="215">
        <v>25</v>
      </c>
      <c r="C12" s="216">
        <v>27.6</v>
      </c>
      <c r="D12" s="215">
        <v>8.5</v>
      </c>
      <c r="E12" s="216">
        <v>16.899999999999999</v>
      </c>
      <c r="F12" s="215">
        <v>4.0999999999999996</v>
      </c>
      <c r="G12" s="216">
        <v>25.6</v>
      </c>
    </row>
    <row r="13" spans="1:7">
      <c r="A13" s="217" t="s">
        <v>220</v>
      </c>
      <c r="B13" s="215"/>
      <c r="C13" s="216"/>
      <c r="D13" s="215"/>
      <c r="E13" s="216"/>
      <c r="F13" s="215"/>
      <c r="G13" s="216"/>
    </row>
    <row r="14" spans="1:7">
      <c r="A14" s="212" t="s">
        <v>202</v>
      </c>
      <c r="B14" s="218">
        <v>52</v>
      </c>
      <c r="C14" s="216">
        <v>39</v>
      </c>
      <c r="D14" s="218">
        <v>44</v>
      </c>
      <c r="E14" s="216">
        <v>119</v>
      </c>
      <c r="F14" s="218">
        <v>55</v>
      </c>
      <c r="G14" s="216">
        <v>6805</v>
      </c>
    </row>
    <row r="15" spans="1:7">
      <c r="A15" s="212" t="s">
        <v>203</v>
      </c>
      <c r="B15" s="218">
        <v>48</v>
      </c>
      <c r="C15" s="216">
        <v>37</v>
      </c>
      <c r="D15" s="218">
        <v>34</v>
      </c>
      <c r="E15" s="216">
        <v>102</v>
      </c>
      <c r="F15" s="218">
        <v>39</v>
      </c>
      <c r="G15" s="216">
        <v>5536</v>
      </c>
    </row>
    <row r="16" spans="1:7">
      <c r="A16" s="212" t="s">
        <v>204</v>
      </c>
      <c r="B16" s="218">
        <v>9.5909999999999993</v>
      </c>
      <c r="C16" s="216">
        <v>8.5280000000000005</v>
      </c>
      <c r="D16" s="218">
        <v>4.38</v>
      </c>
      <c r="E16" s="216">
        <v>20</v>
      </c>
      <c r="F16" s="218">
        <v>1.6180000000000001</v>
      </c>
      <c r="G16" s="216">
        <v>2551</v>
      </c>
    </row>
    <row r="17" spans="1:7">
      <c r="A17" s="135" t="s">
        <v>221</v>
      </c>
      <c r="B17" s="218">
        <v>19.553999999999998</v>
      </c>
      <c r="C17" s="216">
        <v>7.6539999999999999</v>
      </c>
      <c r="D17" s="218">
        <v>91.481999999999999</v>
      </c>
      <c r="E17" s="216">
        <v>8.8949999999999996</v>
      </c>
      <c r="F17" s="218">
        <v>0</v>
      </c>
      <c r="G17" s="216">
        <v>4335.4489999999996</v>
      </c>
    </row>
    <row r="18" spans="1:7">
      <c r="A18" s="207" t="s">
        <v>222</v>
      </c>
      <c r="B18" s="219">
        <v>18.635999999999999</v>
      </c>
      <c r="C18" s="220">
        <v>9.4499999999999993</v>
      </c>
      <c r="D18" s="219">
        <v>77.397000000000006</v>
      </c>
      <c r="E18" s="220">
        <v>18.911000000000001</v>
      </c>
      <c r="F18" s="219">
        <v>0</v>
      </c>
      <c r="G18" s="220">
        <v>6106.6949999999997</v>
      </c>
    </row>
    <row r="19" spans="1:7">
      <c r="A19" s="204" t="s">
        <v>205</v>
      </c>
      <c r="B19" s="221"/>
      <c r="C19" s="222"/>
      <c r="D19" s="221"/>
      <c r="E19" s="222"/>
      <c r="F19" s="221"/>
      <c r="G19" s="222"/>
    </row>
    <row r="20" spans="1:7">
      <c r="A20" s="135" t="s">
        <v>223</v>
      </c>
      <c r="B20" s="218">
        <v>217</v>
      </c>
      <c r="C20" s="216">
        <v>329.11879432624113</v>
      </c>
      <c r="D20" s="218">
        <v>3.3712301233391475</v>
      </c>
      <c r="E20" s="216">
        <v>345</v>
      </c>
      <c r="F20" s="218">
        <v>689</v>
      </c>
      <c r="G20" s="216">
        <v>106.10524670033124</v>
      </c>
    </row>
    <row r="21" spans="1:7">
      <c r="A21" s="135" t="s">
        <v>224</v>
      </c>
      <c r="B21" s="223">
        <v>1800</v>
      </c>
      <c r="C21" s="216">
        <v>1128</v>
      </c>
      <c r="D21" s="223">
        <v>86504</v>
      </c>
      <c r="E21" s="216">
        <v>2512</v>
      </c>
      <c r="F21" s="223">
        <v>376</v>
      </c>
      <c r="G21" s="216">
        <v>636263</v>
      </c>
    </row>
    <row r="22" spans="1:7">
      <c r="A22" s="135" t="s">
        <v>225</v>
      </c>
      <c r="B22" s="209">
        <v>1</v>
      </c>
      <c r="C22" s="216">
        <v>1</v>
      </c>
      <c r="D22" s="209">
        <v>1</v>
      </c>
      <c r="E22" s="216">
        <v>1</v>
      </c>
      <c r="F22" s="209">
        <v>1</v>
      </c>
      <c r="G22" s="216">
        <v>101</v>
      </c>
    </row>
    <row r="23" spans="1:7">
      <c r="A23" s="135" t="s">
        <v>226</v>
      </c>
      <c r="B23" s="218">
        <v>32</v>
      </c>
      <c r="C23" s="216">
        <v>34</v>
      </c>
      <c r="D23" s="218">
        <v>22</v>
      </c>
      <c r="E23" s="216">
        <v>24</v>
      </c>
      <c r="F23" s="218">
        <v>17</v>
      </c>
      <c r="G23" s="216">
        <v>35885</v>
      </c>
    </row>
    <row r="24" spans="1:7">
      <c r="A24" s="135" t="s">
        <v>227</v>
      </c>
      <c r="B24" s="209">
        <v>6</v>
      </c>
      <c r="C24" s="216">
        <v>3</v>
      </c>
      <c r="D24" s="209">
        <v>4</v>
      </c>
      <c r="E24" s="216">
        <v>5</v>
      </c>
      <c r="F24" s="209">
        <v>5</v>
      </c>
      <c r="G24" s="216">
        <v>2063</v>
      </c>
    </row>
    <row r="25" spans="1:7">
      <c r="A25" s="207" t="s">
        <v>228</v>
      </c>
      <c r="B25" s="224">
        <v>6</v>
      </c>
      <c r="C25" s="220">
        <v>3</v>
      </c>
      <c r="D25" s="224">
        <v>4</v>
      </c>
      <c r="E25" s="220">
        <v>5</v>
      </c>
      <c r="F25" s="224">
        <v>5</v>
      </c>
      <c r="G25" s="220">
        <v>1267</v>
      </c>
    </row>
    <row r="26" spans="1:7">
      <c r="A26" s="225" t="s">
        <v>206</v>
      </c>
      <c r="B26" s="209"/>
      <c r="C26" s="226"/>
      <c r="D26" s="209"/>
      <c r="E26" s="226"/>
      <c r="F26" s="209"/>
      <c r="G26" s="226"/>
    </row>
    <row r="27" spans="1:7">
      <c r="A27" s="135" t="s">
        <v>229</v>
      </c>
      <c r="B27" s="218">
        <v>8417</v>
      </c>
      <c r="C27" s="216">
        <v>9069</v>
      </c>
      <c r="D27" s="218">
        <v>4175</v>
      </c>
      <c r="E27" s="216">
        <v>17997</v>
      </c>
      <c r="F27" s="218">
        <v>2035</v>
      </c>
      <c r="G27" s="216">
        <v>2194200</v>
      </c>
    </row>
    <row r="28" spans="1:7">
      <c r="A28" s="135" t="s">
        <v>230</v>
      </c>
      <c r="B28" s="218">
        <v>21149</v>
      </c>
      <c r="C28" s="216">
        <v>23811</v>
      </c>
      <c r="D28" s="218">
        <v>16066</v>
      </c>
      <c r="E28" s="216">
        <v>21155</v>
      </c>
      <c r="F28" s="218">
        <v>7933</v>
      </c>
      <c r="G28" s="216">
        <v>33022</v>
      </c>
    </row>
    <row r="29" spans="1:7" ht="23.25">
      <c r="A29" s="227" t="s">
        <v>231</v>
      </c>
      <c r="B29" s="215">
        <v>3</v>
      </c>
      <c r="C29" s="228">
        <v>3.5</v>
      </c>
      <c r="D29" s="215">
        <v>4.2</v>
      </c>
      <c r="E29" s="228">
        <v>1.4</v>
      </c>
      <c r="F29" s="215">
        <v>5</v>
      </c>
      <c r="G29" s="228">
        <v>1.8</v>
      </c>
    </row>
    <row r="30" spans="1:7" ht="23.25">
      <c r="A30" s="227" t="s">
        <v>232</v>
      </c>
      <c r="B30" s="215">
        <v>11.600000000000001</v>
      </c>
      <c r="C30" s="228">
        <v>13.9</v>
      </c>
      <c r="D30" s="215">
        <v>16.5</v>
      </c>
      <c r="E30" s="228">
        <v>15.2</v>
      </c>
      <c r="F30" s="215">
        <v>10.1</v>
      </c>
      <c r="G30" s="228">
        <v>19.7</v>
      </c>
    </row>
    <row r="31" spans="1:7" ht="23.25">
      <c r="A31" s="227" t="s">
        <v>233</v>
      </c>
      <c r="B31" s="215">
        <v>85.4</v>
      </c>
      <c r="C31" s="228">
        <v>82.6</v>
      </c>
      <c r="D31" s="215">
        <v>79.3</v>
      </c>
      <c r="E31" s="228">
        <v>83.300000000000011</v>
      </c>
      <c r="F31" s="215">
        <v>84.9</v>
      </c>
      <c r="G31" s="228">
        <v>78.599999999999994</v>
      </c>
    </row>
    <row r="32" spans="1:7">
      <c r="A32" s="229" t="s">
        <v>234</v>
      </c>
      <c r="B32" s="230">
        <v>55</v>
      </c>
      <c r="C32" s="231">
        <v>51</v>
      </c>
      <c r="D32" s="230">
        <v>18</v>
      </c>
      <c r="E32" s="232">
        <v>59</v>
      </c>
      <c r="F32" s="230">
        <v>18</v>
      </c>
      <c r="G32" s="233">
        <v>53</v>
      </c>
    </row>
    <row r="33" spans="1:7">
      <c r="A33" s="214" t="s">
        <v>235</v>
      </c>
      <c r="B33" s="215"/>
      <c r="C33" s="228"/>
      <c r="D33" s="215"/>
      <c r="E33" s="228"/>
      <c r="F33" s="215"/>
      <c r="G33" s="228"/>
    </row>
    <row r="34" spans="1:7">
      <c r="A34" s="212" t="s">
        <v>207</v>
      </c>
      <c r="B34" s="218">
        <v>16.7</v>
      </c>
      <c r="C34" s="234">
        <v>16.3</v>
      </c>
      <c r="D34" s="218">
        <v>13.8</v>
      </c>
      <c r="E34" s="234">
        <v>32.299999999999997</v>
      </c>
      <c r="F34" s="235"/>
      <c r="G34" s="234">
        <v>2477.5</v>
      </c>
    </row>
    <row r="35" spans="1:7">
      <c r="A35" s="212" t="s">
        <v>208</v>
      </c>
      <c r="B35" s="218">
        <v>6.7</v>
      </c>
      <c r="C35" s="234">
        <v>8.1999999999999993</v>
      </c>
      <c r="D35" s="218">
        <v>3.3</v>
      </c>
      <c r="E35" s="234">
        <v>10.1</v>
      </c>
      <c r="F35" s="235"/>
      <c r="G35" s="234">
        <v>1186.5999999999999</v>
      </c>
    </row>
    <row r="36" spans="1:7">
      <c r="A36" s="212" t="s">
        <v>209</v>
      </c>
      <c r="B36" s="218">
        <v>16.5</v>
      </c>
      <c r="C36" s="234">
        <v>17.2</v>
      </c>
      <c r="D36" s="218">
        <v>9.4</v>
      </c>
      <c r="E36" s="234">
        <v>42.7</v>
      </c>
      <c r="F36" s="235"/>
      <c r="G36" s="234">
        <v>1984.2</v>
      </c>
    </row>
    <row r="37" spans="1:7">
      <c r="A37" s="135" t="s">
        <v>236</v>
      </c>
      <c r="B37" s="218">
        <v>178.04300000000001</v>
      </c>
      <c r="C37" s="236">
        <v>173.36099999999999</v>
      </c>
      <c r="D37" s="218">
        <v>99.662999999999997</v>
      </c>
      <c r="E37" s="236">
        <v>393.28399999999999</v>
      </c>
      <c r="F37" s="223">
        <v>67</v>
      </c>
      <c r="G37" s="236">
        <v>30757.808000000001</v>
      </c>
    </row>
    <row r="38" spans="1:7">
      <c r="A38" s="135" t="s">
        <v>237</v>
      </c>
      <c r="B38" s="237">
        <v>22.4</v>
      </c>
      <c r="C38" s="238">
        <v>17.8</v>
      </c>
      <c r="D38" s="237">
        <v>22.4</v>
      </c>
      <c r="E38" s="238">
        <v>22.8</v>
      </c>
      <c r="F38" s="237">
        <v>25.9</v>
      </c>
      <c r="G38" s="238">
        <v>9.4</v>
      </c>
    </row>
    <row r="39" spans="1:7">
      <c r="A39" s="135" t="s">
        <v>238</v>
      </c>
      <c r="B39" s="215">
        <v>69.3</v>
      </c>
      <c r="C39" s="239">
        <v>71</v>
      </c>
      <c r="D39" s="215">
        <v>60.5</v>
      </c>
      <c r="E39" s="239">
        <v>65.8</v>
      </c>
      <c r="F39" s="237">
        <v>42.9</v>
      </c>
      <c r="G39" s="239">
        <v>70.7</v>
      </c>
    </row>
    <row r="40" spans="1:7">
      <c r="A40" s="135" t="s">
        <v>239</v>
      </c>
      <c r="B40" s="240"/>
      <c r="C40" s="216">
        <v>16655</v>
      </c>
      <c r="D40" s="240"/>
      <c r="E40" s="216">
        <v>14258</v>
      </c>
      <c r="F40" s="223">
        <f>384*12</f>
        <v>4608</v>
      </c>
      <c r="G40" s="216">
        <v>20265</v>
      </c>
    </row>
    <row r="41" spans="1:7">
      <c r="A41" s="135" t="s">
        <v>240</v>
      </c>
      <c r="B41" s="240"/>
      <c r="C41" s="241">
        <v>30.9</v>
      </c>
      <c r="D41" s="240"/>
      <c r="E41" s="241">
        <v>40.4</v>
      </c>
      <c r="F41" s="242"/>
      <c r="G41" s="241">
        <v>14.6</v>
      </c>
    </row>
    <row r="42" spans="1:7">
      <c r="A42" s="243" t="s">
        <v>241</v>
      </c>
      <c r="B42" s="218">
        <v>16</v>
      </c>
      <c r="C42" s="218">
        <v>7</v>
      </c>
      <c r="D42" s="218">
        <v>32</v>
      </c>
      <c r="E42" s="218">
        <v>49</v>
      </c>
      <c r="F42" s="218">
        <v>36</v>
      </c>
      <c r="G42" s="216">
        <v>1296</v>
      </c>
    </row>
    <row r="43" spans="1:7">
      <c r="A43" s="244" t="s">
        <v>242</v>
      </c>
      <c r="B43" s="218">
        <v>59</v>
      </c>
      <c r="C43" s="218">
        <v>27</v>
      </c>
      <c r="D43" s="218">
        <v>104</v>
      </c>
      <c r="E43" s="218">
        <v>164</v>
      </c>
      <c r="F43" s="218">
        <v>144</v>
      </c>
      <c r="G43" s="216">
        <v>4800</v>
      </c>
    </row>
    <row r="44" spans="1:7">
      <c r="A44" s="245" t="s">
        <v>210</v>
      </c>
      <c r="B44" s="209"/>
      <c r="C44" s="246"/>
      <c r="D44" s="209"/>
      <c r="E44" s="246"/>
      <c r="F44" s="209"/>
      <c r="G44" s="246"/>
    </row>
    <row r="45" spans="1:7" ht="23.25">
      <c r="A45" s="227" t="s">
        <v>243</v>
      </c>
      <c r="B45" s="215">
        <v>7.9</v>
      </c>
      <c r="C45" s="247">
        <v>5.2</v>
      </c>
      <c r="D45" s="215">
        <v>2.2999999999999998</v>
      </c>
      <c r="E45" s="247">
        <v>2.2000000000000002</v>
      </c>
      <c r="F45" s="248"/>
      <c r="G45" s="239">
        <v>9.5</v>
      </c>
    </row>
    <row r="46" spans="1:7">
      <c r="A46" s="22" t="s">
        <v>244</v>
      </c>
      <c r="B46" s="215">
        <v>1237</v>
      </c>
      <c r="C46" s="247">
        <v>1296</v>
      </c>
      <c r="D46" s="215">
        <v>371</v>
      </c>
      <c r="E46" s="247">
        <v>1353</v>
      </c>
      <c r="F46" s="240"/>
      <c r="G46" s="249">
        <v>338162</v>
      </c>
    </row>
    <row r="47" spans="1:7">
      <c r="A47" s="250" t="s">
        <v>245</v>
      </c>
      <c r="B47" s="223">
        <v>21.3</v>
      </c>
      <c r="C47" s="251">
        <v>15.4</v>
      </c>
      <c r="D47" s="223">
        <v>24</v>
      </c>
      <c r="E47" s="251">
        <v>13.6</v>
      </c>
      <c r="F47" s="240"/>
      <c r="G47" s="252">
        <v>34.090000000000003</v>
      </c>
    </row>
    <row r="48" spans="1:7">
      <c r="A48" s="22" t="s">
        <v>246</v>
      </c>
      <c r="B48" s="223">
        <v>339.29</v>
      </c>
      <c r="C48" s="247">
        <v>535.64700000000005</v>
      </c>
      <c r="D48" s="223">
        <v>139</v>
      </c>
      <c r="E48" s="247">
        <v>506.93599999999998</v>
      </c>
      <c r="F48" s="223">
        <v>61.8</v>
      </c>
      <c r="G48" s="249">
        <v>142090</v>
      </c>
    </row>
    <row r="49" spans="1:7">
      <c r="A49" s="250" t="s">
        <v>247</v>
      </c>
      <c r="B49" s="223">
        <f>(65.33/B48)*100</f>
        <v>19.254914674762002</v>
      </c>
      <c r="C49" s="251">
        <v>15.5</v>
      </c>
      <c r="D49" s="223">
        <v>14.4</v>
      </c>
      <c r="E49" s="253"/>
      <c r="F49" s="223">
        <v>4</v>
      </c>
      <c r="G49" s="254">
        <v>31.1936096840031</v>
      </c>
    </row>
    <row r="50" spans="1:7">
      <c r="A50" s="25"/>
      <c r="B50" s="25"/>
      <c r="C50" s="25"/>
      <c r="D50" s="25"/>
      <c r="E50" s="25"/>
      <c r="F50" s="25"/>
      <c r="G50" s="25"/>
    </row>
    <row r="51" spans="1:7">
      <c r="A51" s="256" t="s">
        <v>249</v>
      </c>
      <c r="B51" s="25"/>
      <c r="C51" s="25"/>
      <c r="D51" s="25"/>
      <c r="E51" s="25"/>
      <c r="F51" s="25"/>
      <c r="G51" s="255"/>
    </row>
    <row r="52" spans="1:7">
      <c r="A52" s="257" t="s">
        <v>211</v>
      </c>
      <c r="B52" s="25"/>
      <c r="C52" s="25"/>
      <c r="D52" s="25"/>
      <c r="E52" s="25"/>
      <c r="F52" s="25"/>
      <c r="G52" s="25"/>
    </row>
    <row r="53" spans="1:7" ht="34.5">
      <c r="A53" s="258" t="s">
        <v>212</v>
      </c>
      <c r="B53" s="25"/>
      <c r="C53" s="25"/>
      <c r="D53" s="25"/>
      <c r="E53" s="25"/>
      <c r="F53" s="25"/>
      <c r="G53" s="255"/>
    </row>
    <row r="54" spans="1:7" ht="34.5">
      <c r="A54" s="259" t="s">
        <v>213</v>
      </c>
      <c r="B54" s="25"/>
      <c r="C54" s="25"/>
      <c r="D54" s="25"/>
      <c r="E54" s="25"/>
      <c r="F54" s="25"/>
      <c r="G54" s="255"/>
    </row>
    <row r="55" spans="1:7">
      <c r="A55" s="60" t="s">
        <v>214</v>
      </c>
      <c r="B55" s="25"/>
      <c r="C55" s="25"/>
      <c r="D55" s="25"/>
      <c r="E55" s="25"/>
      <c r="F55" s="25"/>
      <c r="G55" s="25"/>
    </row>
    <row r="56" spans="1:7" ht="68.25">
      <c r="A56" s="262" t="s">
        <v>266</v>
      </c>
    </row>
  </sheetData>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6"/>
  <sheetViews>
    <sheetView workbookViewId="0">
      <selection activeCell="D7" sqref="D7"/>
    </sheetView>
  </sheetViews>
  <sheetFormatPr baseColWidth="10" defaultColWidth="11.42578125" defaultRowHeight="11.25"/>
  <cols>
    <col min="1" max="16384" width="11.42578125" style="135"/>
  </cols>
  <sheetData>
    <row r="1" spans="1:4">
      <c r="A1" s="273" t="s">
        <v>147</v>
      </c>
    </row>
    <row r="3" spans="1:4">
      <c r="C3" s="136" t="s">
        <v>268</v>
      </c>
    </row>
    <row r="4" spans="1:4">
      <c r="A4" s="135" t="s">
        <v>137</v>
      </c>
      <c r="B4" s="137">
        <v>0.12211979890046692</v>
      </c>
      <c r="C4" s="139">
        <v>32046.010849999999</v>
      </c>
    </row>
    <row r="5" spans="1:4">
      <c r="A5" s="135" t="s">
        <v>138</v>
      </c>
      <c r="B5" s="137">
        <v>0.27226706282162522</v>
      </c>
      <c r="C5" s="138">
        <v>71446.836039999995</v>
      </c>
    </row>
    <row r="6" spans="1:4">
      <c r="A6" s="135" t="s">
        <v>139</v>
      </c>
      <c r="B6" s="137">
        <v>0.11623888327870409</v>
      </c>
      <c r="C6" s="138">
        <v>30502.773082498024</v>
      </c>
    </row>
    <row r="7" spans="1:4">
      <c r="A7" s="135" t="s">
        <v>140</v>
      </c>
      <c r="B7" s="137">
        <v>7.1913659974701727E-2</v>
      </c>
      <c r="C7" s="138">
        <v>18871.189999999999</v>
      </c>
    </row>
    <row r="8" spans="1:4">
      <c r="A8" s="135" t="s">
        <v>141</v>
      </c>
      <c r="B8" s="137">
        <v>0.417460595024502</v>
      </c>
      <c r="C8" s="138">
        <v>109547.73</v>
      </c>
    </row>
    <row r="9" spans="1:4">
      <c r="C9" s="198">
        <v>262414.53997249802</v>
      </c>
    </row>
    <row r="11" spans="1:4">
      <c r="A11" s="260" t="s">
        <v>142</v>
      </c>
      <c r="B11" s="134"/>
      <c r="C11" s="134"/>
      <c r="D11" s="134"/>
    </row>
    <row r="12" spans="1:4">
      <c r="A12" s="136" t="s">
        <v>143</v>
      </c>
    </row>
    <row r="13" spans="1:4">
      <c r="A13" s="136" t="s">
        <v>144</v>
      </c>
    </row>
    <row r="14" spans="1:4">
      <c r="A14" s="136" t="s">
        <v>146</v>
      </c>
    </row>
    <row r="15" spans="1:4">
      <c r="A15" s="136" t="s">
        <v>148</v>
      </c>
    </row>
    <row r="16" spans="1:4">
      <c r="A16" s="136" t="s">
        <v>145</v>
      </c>
    </row>
  </sheetData>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3"/>
  <sheetViews>
    <sheetView workbookViewId="0">
      <selection activeCell="D27" sqref="D27"/>
    </sheetView>
  </sheetViews>
  <sheetFormatPr baseColWidth="10" defaultColWidth="9.28515625" defaultRowHeight="11.25"/>
  <cols>
    <col min="1" max="1" width="26.140625" style="135" customWidth="1"/>
    <col min="2" max="2" width="9.28515625" style="135"/>
    <col min="3" max="3" width="14" style="135" customWidth="1"/>
    <col min="4" max="4" width="16" style="135" customWidth="1"/>
    <col min="5" max="5" width="15.5703125" style="135" customWidth="1"/>
    <col min="6" max="16384" width="9.28515625" style="135"/>
  </cols>
  <sheetData>
    <row r="1" spans="1:10">
      <c r="A1" s="273" t="s">
        <v>166</v>
      </c>
    </row>
    <row r="2" spans="1:10">
      <c r="A2" s="132"/>
    </row>
    <row r="3" spans="1:10">
      <c r="A3" s="132"/>
      <c r="E3" s="140" t="s">
        <v>149</v>
      </c>
    </row>
    <row r="5" spans="1:10" ht="22.5">
      <c r="A5" s="153"/>
      <c r="B5" s="154" t="s">
        <v>150</v>
      </c>
      <c r="C5" s="154" t="s">
        <v>151</v>
      </c>
      <c r="D5" s="154" t="s">
        <v>152</v>
      </c>
      <c r="E5" s="155" t="s">
        <v>153</v>
      </c>
    </row>
    <row r="6" spans="1:10">
      <c r="A6" s="141" t="s">
        <v>154</v>
      </c>
      <c r="B6" s="156"/>
      <c r="C6" s="156"/>
      <c r="D6" s="147"/>
      <c r="E6" s="156"/>
    </row>
    <row r="7" spans="1:10">
      <c r="A7" s="157" t="s">
        <v>155</v>
      </c>
      <c r="B7" s="138">
        <v>71446.839840000001</v>
      </c>
      <c r="C7" s="138">
        <v>30502.773082498024</v>
      </c>
      <c r="D7" s="138">
        <v>18871.189999999999</v>
      </c>
      <c r="E7" s="138">
        <v>109547.73</v>
      </c>
    </row>
    <row r="8" spans="1:10" ht="33.75">
      <c r="A8" s="142" t="s">
        <v>156</v>
      </c>
      <c r="B8" s="143">
        <v>0.48689056587950552</v>
      </c>
      <c r="C8" s="143">
        <v>0.41</v>
      </c>
      <c r="D8" s="144">
        <v>0.38</v>
      </c>
      <c r="E8" s="144">
        <v>0.44</v>
      </c>
    </row>
    <row r="9" spans="1:10">
      <c r="A9" s="145" t="s">
        <v>157</v>
      </c>
      <c r="B9" s="146">
        <v>50891.850470000005</v>
      </c>
      <c r="C9" s="146">
        <v>24642.729673650349</v>
      </c>
      <c r="D9" s="146">
        <v>13612.189999999999</v>
      </c>
      <c r="E9" s="146">
        <v>86963.62999999999</v>
      </c>
    </row>
    <row r="10" spans="1:10">
      <c r="A10" s="145" t="s">
        <v>158</v>
      </c>
      <c r="B10" s="146">
        <v>20554.989369999999</v>
      </c>
      <c r="C10" s="146">
        <v>5860.0334088476729</v>
      </c>
      <c r="D10" s="146">
        <v>5259</v>
      </c>
      <c r="E10" s="146">
        <v>22584.080000000002</v>
      </c>
      <c r="H10" s="138"/>
      <c r="I10" s="138"/>
      <c r="J10" s="138"/>
    </row>
    <row r="11" spans="1:10">
      <c r="A11" s="147" t="s">
        <v>159</v>
      </c>
      <c r="B11" s="158"/>
      <c r="C11" s="159"/>
      <c r="D11" s="158"/>
      <c r="E11" s="158"/>
    </row>
    <row r="12" spans="1:10">
      <c r="A12" s="157" t="s">
        <v>155</v>
      </c>
      <c r="B12" s="148">
        <v>37.665867542078779</v>
      </c>
      <c r="C12" s="149">
        <v>20.450577848940974</v>
      </c>
      <c r="D12" s="160">
        <v>18.189011137295722</v>
      </c>
      <c r="E12" s="160">
        <v>55.52903207165852</v>
      </c>
    </row>
    <row r="13" spans="1:10">
      <c r="A13" s="145" t="s">
        <v>160</v>
      </c>
      <c r="B13" s="148">
        <v>26.829537920319858</v>
      </c>
      <c r="C13" s="148">
        <v>16.521712968141799</v>
      </c>
      <c r="D13" s="150">
        <v>13.12011990303661</v>
      </c>
      <c r="E13" s="150">
        <v>44.081298620590715</v>
      </c>
    </row>
    <row r="14" spans="1:10">
      <c r="A14" s="145" t="s">
        <v>161</v>
      </c>
      <c r="B14" s="148">
        <v>10.836329621758917</v>
      </c>
      <c r="C14" s="148">
        <v>3.928858176301258</v>
      </c>
      <c r="D14" s="150">
        <v>5.0688912342591124</v>
      </c>
      <c r="E14" s="150">
        <v>11.447723313197836</v>
      </c>
    </row>
    <row r="15" spans="1:10">
      <c r="A15" s="147" t="s">
        <v>162</v>
      </c>
      <c r="B15" s="161"/>
      <c r="C15" s="162"/>
      <c r="D15" s="158"/>
      <c r="E15" s="158"/>
    </row>
    <row r="16" spans="1:10">
      <c r="A16" s="157" t="s">
        <v>155</v>
      </c>
      <c r="B16" s="151">
        <v>1.7519642455711502E-2</v>
      </c>
      <c r="C16" s="151">
        <v>2.3840368719126745E-2</v>
      </c>
      <c r="D16" s="163">
        <v>3.3715106264141023E-2</v>
      </c>
      <c r="E16" s="163">
        <v>3.4499166412641405E-2</v>
      </c>
    </row>
    <row r="17" spans="1:5">
      <c r="A17" s="145" t="s">
        <v>160</v>
      </c>
      <c r="B17" s="152">
        <v>1.4238604280964311E-2</v>
      </c>
      <c r="C17" s="152">
        <v>3.9126751121519449E-2</v>
      </c>
      <c r="D17" s="152">
        <v>2.9902332830871767E-2</v>
      </c>
      <c r="E17" s="152">
        <v>3.4612829190199812E-2</v>
      </c>
    </row>
    <row r="18" spans="1:5">
      <c r="A18" s="145" t="s">
        <v>161</v>
      </c>
      <c r="B18" s="152">
        <v>4.0793181291910216E-2</v>
      </c>
      <c r="C18" s="152">
        <v>9.0204179067399741E-3</v>
      </c>
      <c r="D18" s="152">
        <v>5.0323726378884916E-2</v>
      </c>
      <c r="E18" s="152">
        <v>3.406834441997781E-2</v>
      </c>
    </row>
    <row r="19" spans="1:5">
      <c r="A19" s="164"/>
      <c r="B19" s="163"/>
      <c r="C19" s="165"/>
      <c r="D19" s="151"/>
      <c r="E19" s="165"/>
    </row>
    <row r="20" spans="1:5">
      <c r="A20" s="136" t="s">
        <v>163</v>
      </c>
      <c r="B20" s="261"/>
      <c r="C20" s="261"/>
      <c r="D20" s="261"/>
      <c r="E20" s="261"/>
    </row>
    <row r="21" spans="1:5">
      <c r="A21" s="136"/>
      <c r="B21" s="136"/>
      <c r="C21" s="136"/>
      <c r="D21" s="136"/>
      <c r="E21" s="136"/>
    </row>
    <row r="22" spans="1:5" ht="57.75" customHeight="1">
      <c r="A22" s="263" t="s">
        <v>164</v>
      </c>
      <c r="B22" s="263"/>
      <c r="C22" s="263"/>
      <c r="D22" s="263"/>
      <c r="E22" s="263"/>
    </row>
    <row r="23" spans="1:5">
      <c r="A23" s="274" t="s">
        <v>165</v>
      </c>
      <c r="B23" s="136"/>
      <c r="C23" s="136"/>
      <c r="D23" s="136"/>
      <c r="E23" s="136"/>
    </row>
  </sheetData>
  <mergeCells count="1">
    <mergeCell ref="A22:E2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
  <sheetViews>
    <sheetView tabSelected="1" workbookViewId="0">
      <selection activeCell="B26" sqref="B26"/>
    </sheetView>
  </sheetViews>
  <sheetFormatPr baseColWidth="10" defaultColWidth="9.140625" defaultRowHeight="11.25"/>
  <cols>
    <col min="1" max="1" width="35.7109375" style="135" customWidth="1"/>
    <col min="2" max="2" width="13.85546875" style="135" bestFit="1" customWidth="1"/>
    <col min="3" max="3" width="18.85546875" style="135" customWidth="1"/>
    <col min="4" max="4" width="13.42578125" style="135" bestFit="1" customWidth="1"/>
    <col min="5" max="16384" width="9.140625" style="135"/>
  </cols>
  <sheetData>
    <row r="1" spans="1:6">
      <c r="A1" s="273" t="s">
        <v>181</v>
      </c>
      <c r="B1" s="136"/>
      <c r="C1" s="136"/>
      <c r="D1" s="136"/>
      <c r="E1" s="136"/>
    </row>
    <row r="2" spans="1:6">
      <c r="A2" s="136"/>
    </row>
    <row r="3" spans="1:6">
      <c r="E3" s="140"/>
      <c r="F3" s="140" t="s">
        <v>167</v>
      </c>
    </row>
    <row r="4" spans="1:6">
      <c r="E4" s="140"/>
      <c r="F4" s="140"/>
    </row>
    <row r="5" spans="1:6" ht="22.5">
      <c r="B5" s="166" t="s">
        <v>168</v>
      </c>
      <c r="C5" s="167" t="s">
        <v>177</v>
      </c>
      <c r="D5" s="168" t="s">
        <v>169</v>
      </c>
      <c r="E5" s="264" t="s">
        <v>170</v>
      </c>
      <c r="F5" s="265"/>
    </row>
    <row r="6" spans="1:6">
      <c r="A6" s="177" t="s">
        <v>171</v>
      </c>
      <c r="B6" s="178">
        <v>23543.633149999998</v>
      </c>
      <c r="C6" s="169">
        <v>9718.2597499999993</v>
      </c>
      <c r="D6" s="178">
        <v>3486.2858599999995</v>
      </c>
      <c r="E6" s="178">
        <v>27029.919009999998</v>
      </c>
      <c r="F6" s="179">
        <v>0.84347219179700172</v>
      </c>
    </row>
    <row r="7" spans="1:6">
      <c r="A7" s="180" t="s">
        <v>172</v>
      </c>
      <c r="B7" s="181">
        <v>2953.3969999999999</v>
      </c>
      <c r="C7" s="170">
        <v>0</v>
      </c>
      <c r="D7" s="181">
        <v>343.178</v>
      </c>
      <c r="E7" s="181">
        <v>3296.5749999999998</v>
      </c>
      <c r="F7" s="179">
        <v>0.10287005816201301</v>
      </c>
    </row>
    <row r="8" spans="1:6">
      <c r="A8" s="182" t="s">
        <v>173</v>
      </c>
      <c r="B8" s="178">
        <v>1719.51684</v>
      </c>
      <c r="C8" s="169">
        <v>203.92684</v>
      </c>
      <c r="D8" s="178">
        <v>0</v>
      </c>
      <c r="E8" s="178">
        <v>1719.51684</v>
      </c>
      <c r="F8" s="179">
        <v>5.3657750040985219E-2</v>
      </c>
    </row>
    <row r="9" spans="1:6">
      <c r="A9" s="183" t="s">
        <v>179</v>
      </c>
      <c r="B9" s="133">
        <v>28216.546989999999</v>
      </c>
      <c r="C9" s="171">
        <v>9922.1865899999993</v>
      </c>
      <c r="D9" s="133">
        <v>3829.4638599999994</v>
      </c>
      <c r="E9" s="133">
        <v>32046.010849999999</v>
      </c>
      <c r="F9" s="184">
        <v>1</v>
      </c>
    </row>
    <row r="10" spans="1:6">
      <c r="A10" s="185"/>
      <c r="B10" s="186"/>
      <c r="C10" s="172"/>
      <c r="D10" s="186"/>
      <c r="E10" s="187"/>
      <c r="F10" s="188"/>
    </row>
    <row r="11" spans="1:6">
      <c r="A11" s="173" t="s">
        <v>178</v>
      </c>
      <c r="B11" s="189">
        <v>13.207576230193817</v>
      </c>
      <c r="C11" s="174">
        <v>4.6443682780914166</v>
      </c>
      <c r="D11" s="189">
        <v>1.7924920391445196</v>
      </c>
      <c r="E11" s="190">
        <v>15.000068269338337</v>
      </c>
      <c r="F11" s="191"/>
    </row>
    <row r="12" spans="1:6" ht="22.5">
      <c r="A12" s="175" t="s">
        <v>174</v>
      </c>
      <c r="B12" s="192">
        <v>17.795146262093976</v>
      </c>
      <c r="C12" s="192">
        <v>5.2500966257877026</v>
      </c>
      <c r="D12" s="192">
        <v>3.7175404566905672</v>
      </c>
      <c r="E12" s="193">
        <v>21.512686718784551</v>
      </c>
      <c r="F12" s="194"/>
    </row>
    <row r="13" spans="1:6" s="196" customFormat="1">
      <c r="A13" s="195"/>
      <c r="B13" s="194"/>
      <c r="C13" s="194"/>
      <c r="D13" s="194"/>
      <c r="E13" s="194"/>
      <c r="F13" s="194"/>
    </row>
    <row r="14" spans="1:6">
      <c r="A14" s="136" t="s">
        <v>175</v>
      </c>
    </row>
    <row r="15" spans="1:6">
      <c r="A15" s="136" t="s">
        <v>180</v>
      </c>
    </row>
    <row r="16" spans="1:6">
      <c r="A16" s="274" t="s">
        <v>176</v>
      </c>
    </row>
    <row r="17" spans="2:5">
      <c r="B17" s="138"/>
      <c r="C17" s="138"/>
      <c r="D17" s="138"/>
      <c r="E17" s="138"/>
    </row>
    <row r="18" spans="2:5">
      <c r="B18" s="138"/>
      <c r="C18" s="138"/>
      <c r="D18" s="138"/>
      <c r="E18" s="138"/>
    </row>
    <row r="19" spans="2:5">
      <c r="B19" s="138"/>
      <c r="C19" s="138"/>
      <c r="D19" s="138"/>
      <c r="E19" s="138"/>
    </row>
    <row r="20" spans="2:5">
      <c r="B20" s="138"/>
      <c r="C20" s="138"/>
      <c r="D20" s="138"/>
      <c r="E20" s="138"/>
    </row>
    <row r="21" spans="2:5">
      <c r="B21" s="138"/>
      <c r="C21" s="138"/>
      <c r="D21" s="138"/>
      <c r="E21" s="138"/>
    </row>
    <row r="22" spans="2:5">
      <c r="B22" s="138"/>
      <c r="C22" s="138"/>
      <c r="D22" s="138"/>
      <c r="E22" s="138"/>
    </row>
    <row r="23" spans="2:5">
      <c r="C23" s="22"/>
      <c r="D23" s="176"/>
    </row>
  </sheetData>
  <mergeCells count="1">
    <mergeCell ref="E5:F5"/>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20"/>
  <sheetViews>
    <sheetView workbookViewId="0">
      <selection activeCell="E14" sqref="E14"/>
    </sheetView>
  </sheetViews>
  <sheetFormatPr baseColWidth="10" defaultColWidth="11.42578125" defaultRowHeight="11.25"/>
  <cols>
    <col min="1" max="1" width="11.42578125" style="25"/>
    <col min="2" max="2" width="32.28515625" style="25" bestFit="1" customWidth="1"/>
    <col min="3" max="16384" width="11.42578125" style="25"/>
  </cols>
  <sheetData>
    <row r="1" spans="1:25">
      <c r="A1" s="273" t="s">
        <v>196</v>
      </c>
    </row>
    <row r="3" spans="1:25">
      <c r="E3" s="136"/>
    </row>
    <row r="4" spans="1:25">
      <c r="C4" s="275" t="s">
        <v>269</v>
      </c>
      <c r="E4" s="135"/>
      <c r="F4" s="197"/>
      <c r="G4" s="197"/>
      <c r="H4" s="197"/>
      <c r="I4" s="197"/>
      <c r="J4" s="197"/>
      <c r="K4" s="197"/>
      <c r="L4" s="197"/>
      <c r="M4" s="197"/>
      <c r="N4" s="197"/>
      <c r="O4" s="197"/>
      <c r="P4" s="197"/>
      <c r="Q4" s="197"/>
      <c r="R4" s="197"/>
      <c r="S4" s="197"/>
      <c r="T4" s="197"/>
      <c r="U4" s="197"/>
      <c r="V4" s="197"/>
      <c r="W4" s="197"/>
      <c r="X4" s="197"/>
      <c r="Y4" s="197"/>
    </row>
    <row r="5" spans="1:25">
      <c r="A5" s="63">
        <v>30</v>
      </c>
      <c r="B5" s="63" t="s">
        <v>182</v>
      </c>
      <c r="C5" s="200">
        <v>17.640689999999999</v>
      </c>
      <c r="E5" s="198"/>
      <c r="F5" s="201"/>
      <c r="G5" s="201"/>
      <c r="H5" s="200"/>
      <c r="I5" s="200"/>
      <c r="J5" s="200"/>
      <c r="K5" s="200"/>
      <c r="L5" s="200"/>
      <c r="M5" s="200"/>
      <c r="N5" s="200"/>
      <c r="O5" s="200"/>
      <c r="P5" s="200"/>
      <c r="Q5" s="200"/>
      <c r="R5" s="200"/>
      <c r="S5" s="200"/>
      <c r="T5" s="200"/>
      <c r="U5" s="200"/>
      <c r="V5" s="200"/>
      <c r="W5" s="200"/>
      <c r="X5" s="200"/>
      <c r="Y5" s="200"/>
    </row>
    <row r="6" spans="1:25">
      <c r="A6" s="63">
        <v>311</v>
      </c>
      <c r="B6" s="63" t="s">
        <v>183</v>
      </c>
      <c r="C6" s="200">
        <v>9.7258700000000005</v>
      </c>
      <c r="E6" s="198"/>
      <c r="F6" s="201"/>
      <c r="G6" s="201"/>
      <c r="H6" s="200"/>
      <c r="I6" s="200"/>
      <c r="J6" s="200"/>
      <c r="K6" s="200"/>
      <c r="L6" s="200"/>
      <c r="M6" s="200"/>
      <c r="N6" s="200"/>
      <c r="O6" s="200"/>
      <c r="P6" s="200"/>
      <c r="Q6" s="200"/>
      <c r="R6" s="200"/>
      <c r="S6" s="200"/>
      <c r="T6" s="200"/>
      <c r="U6" s="200"/>
      <c r="V6" s="200"/>
      <c r="W6" s="200"/>
      <c r="X6" s="200"/>
      <c r="Y6" s="200"/>
    </row>
    <row r="7" spans="1:25">
      <c r="A7" s="63">
        <v>312</v>
      </c>
      <c r="B7" s="63" t="s">
        <v>184</v>
      </c>
      <c r="C7" s="200">
        <v>0.83803000000000005</v>
      </c>
      <c r="E7" s="198"/>
      <c r="F7" s="201"/>
      <c r="G7" s="201"/>
      <c r="H7" s="200"/>
      <c r="I7" s="200"/>
      <c r="J7" s="200"/>
      <c r="K7" s="200"/>
      <c r="L7" s="200"/>
      <c r="M7" s="200"/>
      <c r="N7" s="200"/>
      <c r="O7" s="200"/>
      <c r="P7" s="200"/>
      <c r="Q7" s="200"/>
      <c r="R7" s="200"/>
      <c r="S7" s="200"/>
      <c r="T7" s="200"/>
      <c r="U7" s="200"/>
      <c r="V7" s="200"/>
      <c r="W7" s="200"/>
      <c r="X7" s="200"/>
      <c r="Y7" s="200"/>
    </row>
    <row r="8" spans="1:25">
      <c r="A8" s="63">
        <v>313</v>
      </c>
      <c r="B8" s="63" t="s">
        <v>185</v>
      </c>
      <c r="C8" s="200">
        <v>1.3095600000000001</v>
      </c>
      <c r="E8" s="198"/>
      <c r="F8" s="201"/>
      <c r="G8" s="201"/>
      <c r="H8" s="200"/>
      <c r="I8" s="200"/>
      <c r="J8" s="200"/>
      <c r="K8" s="200"/>
      <c r="L8" s="200"/>
      <c r="M8" s="200"/>
      <c r="N8" s="200"/>
      <c r="O8" s="200"/>
      <c r="P8" s="200"/>
      <c r="Q8" s="200"/>
      <c r="R8" s="200"/>
      <c r="S8" s="200"/>
      <c r="T8" s="200"/>
      <c r="U8" s="200"/>
      <c r="V8" s="200"/>
      <c r="W8" s="200"/>
      <c r="X8" s="200"/>
      <c r="Y8" s="200"/>
    </row>
    <row r="9" spans="1:25">
      <c r="A9" s="63">
        <v>314</v>
      </c>
      <c r="B9" s="63" t="s">
        <v>186</v>
      </c>
      <c r="C9" s="200">
        <v>4.2212699999999996</v>
      </c>
      <c r="E9" s="198"/>
      <c r="F9" s="201"/>
      <c r="G9" s="201"/>
      <c r="H9" s="200"/>
      <c r="I9" s="200"/>
      <c r="J9" s="200"/>
      <c r="K9" s="200"/>
      <c r="L9" s="200"/>
      <c r="M9" s="200"/>
      <c r="N9" s="200"/>
      <c r="O9" s="200"/>
      <c r="P9" s="200"/>
      <c r="Q9" s="200"/>
      <c r="R9" s="200"/>
      <c r="S9" s="200"/>
      <c r="T9" s="200"/>
      <c r="U9" s="200"/>
      <c r="V9" s="200"/>
      <c r="W9" s="200"/>
      <c r="X9" s="200"/>
      <c r="Y9" s="200"/>
    </row>
    <row r="10" spans="1:25">
      <c r="A10" s="63">
        <v>321</v>
      </c>
      <c r="B10" s="63" t="s">
        <v>187</v>
      </c>
      <c r="C10" s="200">
        <v>45.679270000000002</v>
      </c>
      <c r="E10" s="198"/>
      <c r="F10" s="201"/>
      <c r="G10" s="201"/>
      <c r="H10" s="200"/>
      <c r="I10" s="200"/>
      <c r="J10" s="200"/>
      <c r="K10" s="200"/>
      <c r="L10" s="200"/>
      <c r="M10" s="200"/>
      <c r="N10" s="200"/>
      <c r="O10" s="200"/>
      <c r="P10" s="200"/>
      <c r="Q10" s="200"/>
      <c r="R10" s="200"/>
      <c r="S10" s="200"/>
      <c r="T10" s="200"/>
      <c r="U10" s="200"/>
      <c r="V10" s="200"/>
      <c r="W10" s="200"/>
      <c r="X10" s="200"/>
      <c r="Y10" s="200"/>
    </row>
    <row r="11" spans="1:25">
      <c r="A11" s="63">
        <v>322</v>
      </c>
      <c r="B11" s="63" t="s">
        <v>188</v>
      </c>
      <c r="C11" s="200">
        <v>0.49405999999999994</v>
      </c>
      <c r="E11" s="198"/>
      <c r="F11" s="201"/>
      <c r="G11" s="201"/>
      <c r="H11" s="200"/>
      <c r="I11" s="200"/>
      <c r="J11" s="200"/>
      <c r="K11" s="200"/>
      <c r="L11" s="200"/>
      <c r="M11" s="200"/>
      <c r="N11" s="200"/>
      <c r="O11" s="200"/>
      <c r="P11" s="200"/>
      <c r="Q11" s="200"/>
      <c r="R11" s="200"/>
      <c r="S11" s="200"/>
      <c r="T11" s="200"/>
      <c r="U11" s="200"/>
      <c r="V11" s="200"/>
      <c r="W11" s="200"/>
      <c r="X11" s="200"/>
      <c r="Y11" s="200"/>
    </row>
    <row r="12" spans="1:25">
      <c r="A12" s="63">
        <v>323</v>
      </c>
      <c r="B12" s="63" t="s">
        <v>189</v>
      </c>
      <c r="C12" s="200">
        <v>1.6962799999999998</v>
      </c>
      <c r="E12" s="198"/>
      <c r="F12" s="201"/>
      <c r="G12" s="201"/>
      <c r="H12" s="200"/>
      <c r="I12" s="200"/>
      <c r="J12" s="200"/>
      <c r="K12" s="200"/>
      <c r="L12" s="200"/>
      <c r="M12" s="200"/>
      <c r="N12" s="200"/>
      <c r="O12" s="200"/>
      <c r="P12" s="200"/>
      <c r="Q12" s="200"/>
      <c r="R12" s="200"/>
      <c r="S12" s="200"/>
      <c r="T12" s="200"/>
      <c r="U12" s="200"/>
      <c r="V12" s="200"/>
      <c r="W12" s="200"/>
      <c r="X12" s="200"/>
      <c r="Y12" s="200"/>
    </row>
    <row r="13" spans="1:25">
      <c r="A13" s="63">
        <v>324</v>
      </c>
      <c r="B13" s="63" t="s">
        <v>190</v>
      </c>
      <c r="C13" s="200">
        <v>7.4110899999999997</v>
      </c>
      <c r="E13" s="198"/>
      <c r="F13" s="201"/>
      <c r="G13" s="201"/>
      <c r="H13" s="200"/>
      <c r="I13" s="200"/>
      <c r="J13" s="200"/>
      <c r="K13" s="200"/>
      <c r="L13" s="200"/>
      <c r="M13" s="200"/>
      <c r="N13" s="200"/>
      <c r="O13" s="200"/>
      <c r="P13" s="200"/>
      <c r="Q13" s="200"/>
      <c r="R13" s="200"/>
      <c r="S13" s="200"/>
      <c r="T13" s="200"/>
      <c r="U13" s="200"/>
      <c r="V13" s="200"/>
      <c r="W13" s="200"/>
      <c r="X13" s="200"/>
      <c r="Y13" s="200"/>
    </row>
    <row r="14" spans="1:25">
      <c r="A14" s="63">
        <v>33</v>
      </c>
      <c r="B14" s="63" t="s">
        <v>191</v>
      </c>
      <c r="C14" s="200">
        <v>38.682820000000007</v>
      </c>
      <c r="E14" s="198"/>
      <c r="F14" s="201"/>
      <c r="G14" s="201"/>
      <c r="H14" s="200"/>
      <c r="I14" s="200"/>
      <c r="J14" s="200"/>
      <c r="K14" s="200"/>
      <c r="L14" s="200"/>
      <c r="M14" s="200"/>
      <c r="N14" s="200"/>
      <c r="O14" s="200"/>
      <c r="P14" s="200"/>
      <c r="Q14" s="200"/>
      <c r="R14" s="200"/>
      <c r="S14" s="200"/>
      <c r="T14" s="200"/>
      <c r="U14" s="200"/>
      <c r="V14" s="200"/>
      <c r="W14" s="200"/>
      <c r="X14" s="200"/>
      <c r="Y14" s="200"/>
    </row>
    <row r="15" spans="1:25">
      <c r="A15" s="63"/>
      <c r="B15" s="63" t="s">
        <v>192</v>
      </c>
      <c r="C15" s="200">
        <v>0.71994999999999998</v>
      </c>
      <c r="E15" s="199"/>
      <c r="F15" s="201"/>
      <c r="G15" s="201"/>
      <c r="H15" s="200"/>
      <c r="I15" s="200"/>
      <c r="J15" s="200"/>
      <c r="K15" s="200"/>
      <c r="L15" s="200"/>
      <c r="M15" s="200"/>
      <c r="N15" s="200"/>
      <c r="O15" s="200"/>
      <c r="P15" s="200"/>
      <c r="Q15" s="200"/>
      <c r="R15" s="200"/>
      <c r="S15" s="200"/>
      <c r="T15" s="200"/>
      <c r="U15" s="200"/>
      <c r="V15" s="200"/>
      <c r="W15" s="200"/>
      <c r="X15" s="200"/>
      <c r="Y15" s="200"/>
    </row>
    <row r="17" spans="1:1">
      <c r="A17" s="60" t="s">
        <v>193</v>
      </c>
    </row>
    <row r="18" spans="1:1">
      <c r="A18" s="60" t="s">
        <v>194</v>
      </c>
    </row>
    <row r="19" spans="1:1">
      <c r="A19" s="60" t="s">
        <v>195</v>
      </c>
    </row>
    <row r="20" spans="1:1">
      <c r="A20" s="136" t="s">
        <v>165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9"/>
  <sheetViews>
    <sheetView workbookViewId="0"/>
  </sheetViews>
  <sheetFormatPr baseColWidth="10" defaultRowHeight="15"/>
  <sheetData>
    <row r="1" spans="1:1">
      <c r="A1" s="63" t="s">
        <v>6</v>
      </c>
    </row>
    <row r="18" spans="1:1">
      <c r="A18" s="60" t="s">
        <v>81</v>
      </c>
    </row>
    <row r="19" spans="1:1">
      <c r="A19" s="60" t="s">
        <v>82</v>
      </c>
    </row>
  </sheetData>
  <pageMargins left="0.7" right="0.7" top="0.75" bottom="0.75" header="0.3" footer="0.3"/>
  <pageSetup paperSize="9" orientation="portrait" verticalDpi="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9"/>
  <sheetViews>
    <sheetView workbookViewId="0"/>
  </sheetViews>
  <sheetFormatPr baseColWidth="10" defaultRowHeight="15"/>
  <cols>
    <col min="1" max="1" width="81" customWidth="1"/>
    <col min="2" max="2" width="15.28515625" customWidth="1"/>
    <col min="3" max="3" width="22.5703125" customWidth="1"/>
    <col min="4" max="4" width="18" customWidth="1"/>
  </cols>
  <sheetData>
    <row r="1" spans="1:5">
      <c r="A1" s="63" t="s">
        <v>2</v>
      </c>
    </row>
    <row r="2" spans="1:5" ht="15.75" thickBot="1"/>
    <row r="3" spans="1:5">
      <c r="A3" s="267"/>
      <c r="B3" s="266" t="s">
        <v>83</v>
      </c>
      <c r="C3" s="266"/>
      <c r="D3" s="96" t="s">
        <v>84</v>
      </c>
      <c r="E3" s="25"/>
    </row>
    <row r="4" spans="1:5">
      <c r="A4" s="268"/>
      <c r="B4" s="66" t="s">
        <v>85</v>
      </c>
      <c r="C4" s="66" t="s">
        <v>86</v>
      </c>
      <c r="D4" s="97" t="s">
        <v>86</v>
      </c>
      <c r="E4" s="25"/>
    </row>
    <row r="5" spans="1:5">
      <c r="A5" s="129" t="s">
        <v>87</v>
      </c>
      <c r="B5" s="9">
        <v>391.34</v>
      </c>
      <c r="C5" s="98">
        <v>4.5634763301879308E-2</v>
      </c>
      <c r="D5" s="99">
        <v>5.9695999446711168E-2</v>
      </c>
      <c r="E5" s="25"/>
    </row>
    <row r="6" spans="1:5">
      <c r="A6" s="130" t="s">
        <v>88</v>
      </c>
      <c r="B6" s="9">
        <v>1591.99</v>
      </c>
      <c r="C6" s="98">
        <v>0.18564441873807647</v>
      </c>
      <c r="D6" s="99">
        <v>0.16652224216969219</v>
      </c>
      <c r="E6" s="25"/>
    </row>
    <row r="7" spans="1:5">
      <c r="A7" s="130" t="s">
        <v>89</v>
      </c>
      <c r="B7" s="9">
        <v>377.81</v>
      </c>
      <c r="C7" s="98">
        <v>4.4057009053720612E-2</v>
      </c>
      <c r="D7" s="99">
        <v>3.4457912342882424E-2</v>
      </c>
      <c r="E7" s="25"/>
    </row>
    <row r="8" spans="1:5">
      <c r="A8" s="130" t="s">
        <v>90</v>
      </c>
      <c r="B8" s="9">
        <v>480.39</v>
      </c>
      <c r="C8" s="98">
        <v>5.6019021675754593E-2</v>
      </c>
      <c r="D8" s="99">
        <v>3.8737868163101881E-2</v>
      </c>
      <c r="E8" s="25"/>
    </row>
    <row r="9" spans="1:5">
      <c r="A9" s="130" t="s">
        <v>91</v>
      </c>
      <c r="B9" s="9">
        <v>759.27</v>
      </c>
      <c r="C9" s="98">
        <v>8.8539650258644423E-2</v>
      </c>
      <c r="D9" s="99">
        <v>0.12494811875545007</v>
      </c>
      <c r="E9" s="25"/>
    </row>
    <row r="10" spans="1:5">
      <c r="A10" s="130" t="s">
        <v>92</v>
      </c>
      <c r="B10" s="9">
        <v>1043.5999999999999</v>
      </c>
      <c r="C10" s="98">
        <v>0.12169581177963215</v>
      </c>
      <c r="D10" s="99">
        <v>0.11310917080418117</v>
      </c>
      <c r="E10" s="25"/>
    </row>
    <row r="11" spans="1:5">
      <c r="A11" s="130" t="s">
        <v>93</v>
      </c>
      <c r="B11" s="9">
        <v>837.5</v>
      </c>
      <c r="C11" s="98">
        <v>9.766217168018583E-2</v>
      </c>
      <c r="D11" s="99">
        <v>9.7872196110896079E-2</v>
      </c>
      <c r="E11" s="25"/>
    </row>
    <row r="12" spans="1:5">
      <c r="A12" s="130" t="s">
        <v>94</v>
      </c>
      <c r="B12" s="9">
        <v>781.74</v>
      </c>
      <c r="C12" s="98">
        <v>9.1159911748380271E-2</v>
      </c>
      <c r="D12" s="99">
        <v>9.5598695604895104E-2</v>
      </c>
      <c r="E12" s="25"/>
    </row>
    <row r="13" spans="1:5">
      <c r="A13" s="130" t="s">
        <v>95</v>
      </c>
      <c r="B13" s="9">
        <v>88.3</v>
      </c>
      <c r="C13" s="98">
        <v>1.0296799712669145E-2</v>
      </c>
      <c r="D13" s="99">
        <v>1.9245119038344E-2</v>
      </c>
      <c r="E13" s="25"/>
    </row>
    <row r="14" spans="1:5">
      <c r="A14" s="130" t="s">
        <v>96</v>
      </c>
      <c r="B14" s="9">
        <v>146.34</v>
      </c>
      <c r="C14" s="98">
        <v>1.7064933974541369E-2</v>
      </c>
      <c r="D14" s="99">
        <v>2.8537571770270137E-2</v>
      </c>
      <c r="E14" s="25"/>
    </row>
    <row r="15" spans="1:5">
      <c r="A15" s="130" t="s">
        <v>97</v>
      </c>
      <c r="B15" s="9">
        <v>363.82</v>
      </c>
      <c r="C15" s="98">
        <v>4.2425613493355475E-2</v>
      </c>
      <c r="D15" s="99">
        <v>4.3171261644376097E-2</v>
      </c>
      <c r="E15" s="25"/>
    </row>
    <row r="16" spans="1:5">
      <c r="A16" s="130" t="s">
        <v>98</v>
      </c>
      <c r="B16" s="9">
        <v>855.33</v>
      </c>
      <c r="C16" s="98">
        <v>9.9741355585926395E-2</v>
      </c>
      <c r="D16" s="99">
        <v>9.4039804299070953E-2</v>
      </c>
      <c r="E16" s="25"/>
    </row>
    <row r="17" spans="1:5">
      <c r="A17" s="130" t="s">
        <v>99</v>
      </c>
      <c r="B17" s="9">
        <v>858.05</v>
      </c>
      <c r="C17" s="98">
        <v>0.10005853899723398</v>
      </c>
      <c r="D17" s="99">
        <v>8.4064039850128724E-2</v>
      </c>
      <c r="E17" s="25"/>
    </row>
    <row r="18" spans="1:5">
      <c r="A18" s="100" t="s">
        <v>100</v>
      </c>
      <c r="B18" s="68">
        <v>8575.48</v>
      </c>
      <c r="C18" s="69">
        <v>1</v>
      </c>
      <c r="D18" s="131">
        <v>1</v>
      </c>
      <c r="E18" s="25"/>
    </row>
    <row r="19" spans="1:5" ht="15.75" thickBot="1">
      <c r="A19" s="102" t="s">
        <v>101</v>
      </c>
      <c r="B19" s="103" t="s">
        <v>102</v>
      </c>
      <c r="C19" s="104">
        <v>1.4879152647501146E-2</v>
      </c>
      <c r="D19" s="105">
        <v>2.2794628659025366E-2</v>
      </c>
      <c r="E19" s="25"/>
    </row>
    <row r="20" spans="1:5">
      <c r="A20" s="25"/>
      <c r="B20" s="25"/>
      <c r="C20" s="25"/>
      <c r="D20" s="25"/>
      <c r="E20" s="25"/>
    </row>
    <row r="21" spans="1:5">
      <c r="A21" s="60" t="s">
        <v>103</v>
      </c>
      <c r="B21" s="25"/>
      <c r="C21" s="25"/>
      <c r="D21" s="25"/>
      <c r="E21" s="25"/>
    </row>
    <row r="22" spans="1:5">
      <c r="A22" s="60" t="s">
        <v>82</v>
      </c>
      <c r="B22" s="25"/>
      <c r="C22" s="25"/>
      <c r="D22" s="25"/>
      <c r="E22" s="25"/>
    </row>
    <row r="23" spans="1:5">
      <c r="A23" s="60" t="s">
        <v>104</v>
      </c>
      <c r="B23" s="25"/>
      <c r="C23" s="25"/>
      <c r="D23" s="25"/>
      <c r="E23" s="25"/>
    </row>
    <row r="24" spans="1:5">
      <c r="A24" s="25"/>
      <c r="B24" s="25"/>
      <c r="C24" s="25"/>
      <c r="D24" s="25"/>
      <c r="E24" s="25"/>
    </row>
    <row r="25" spans="1:5">
      <c r="A25" s="25"/>
      <c r="B25" s="25"/>
      <c r="C25" s="25"/>
      <c r="D25" s="25"/>
      <c r="E25" s="25"/>
    </row>
    <row r="26" spans="1:5">
      <c r="A26" s="25"/>
      <c r="B26" s="25"/>
      <c r="C26" s="67"/>
      <c r="D26" s="25"/>
      <c r="E26" s="25"/>
    </row>
    <row r="27" spans="1:5">
      <c r="A27" s="25"/>
      <c r="B27" s="25"/>
      <c r="C27" s="25"/>
      <c r="D27" s="25"/>
      <c r="E27" s="25"/>
    </row>
    <row r="28" spans="1:5">
      <c r="A28" s="25"/>
      <c r="B28" s="25"/>
      <c r="C28" s="25"/>
      <c r="D28" s="25"/>
      <c r="E28" s="25"/>
    </row>
    <row r="29" spans="1:5">
      <c r="A29" s="3"/>
      <c r="B29" s="3"/>
      <c r="C29" s="3"/>
      <c r="D29" s="3"/>
      <c r="E29" s="3"/>
    </row>
  </sheetData>
  <mergeCells count="2">
    <mergeCell ref="B3:C3"/>
    <mergeCell ref="A3:A4"/>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3"/>
  <sheetViews>
    <sheetView workbookViewId="0">
      <selection activeCell="A16" sqref="A16"/>
    </sheetView>
  </sheetViews>
  <sheetFormatPr baseColWidth="10" defaultRowHeight="15"/>
  <cols>
    <col min="1" max="1" width="79.28515625" customWidth="1"/>
    <col min="2" max="2" width="12.42578125" customWidth="1"/>
    <col min="3" max="3" width="13.85546875" customWidth="1"/>
    <col min="4" max="4" width="21.140625" customWidth="1"/>
  </cols>
  <sheetData>
    <row r="1" spans="1:13">
      <c r="A1" s="63" t="s">
        <v>5</v>
      </c>
    </row>
    <row r="2" spans="1:13">
      <c r="A2" s="25"/>
      <c r="B2" s="25"/>
      <c r="C2" s="25"/>
      <c r="D2" s="25"/>
      <c r="E2" s="25"/>
      <c r="F2" s="25"/>
      <c r="G2" s="25"/>
      <c r="H2" s="25"/>
      <c r="I2" s="25"/>
      <c r="J2" s="25"/>
      <c r="K2" s="25"/>
      <c r="L2" s="25"/>
      <c r="M2" s="25"/>
    </row>
    <row r="3" spans="1:13" ht="15.75" thickBot="1">
      <c r="A3" s="25"/>
      <c r="B3" s="25"/>
      <c r="C3" s="25"/>
      <c r="D3" s="25"/>
      <c r="E3" s="25"/>
      <c r="F3" s="25"/>
      <c r="G3" s="25"/>
      <c r="H3" s="25"/>
      <c r="I3" s="25"/>
      <c r="J3" s="25"/>
      <c r="K3" s="25"/>
      <c r="L3" s="25"/>
      <c r="M3" s="25"/>
    </row>
    <row r="4" spans="1:13">
      <c r="A4" s="91" t="s">
        <v>107</v>
      </c>
      <c r="B4" s="92" t="s">
        <v>85</v>
      </c>
      <c r="C4" s="93" t="s">
        <v>108</v>
      </c>
      <c r="D4" s="94" t="s">
        <v>109</v>
      </c>
      <c r="E4" s="25"/>
      <c r="F4" s="25"/>
      <c r="G4" s="25"/>
      <c r="H4" s="25"/>
      <c r="I4" s="25"/>
      <c r="J4" s="25"/>
      <c r="K4" s="25"/>
      <c r="L4" s="25"/>
      <c r="M4" s="25"/>
    </row>
    <row r="5" spans="1:13">
      <c r="A5" s="84" t="s">
        <v>88</v>
      </c>
      <c r="B5" s="86">
        <v>1018.11</v>
      </c>
      <c r="C5" s="89">
        <v>0.30148019369223367</v>
      </c>
      <c r="D5" s="82">
        <v>16048</v>
      </c>
      <c r="E5" s="73"/>
      <c r="F5" s="73"/>
      <c r="G5" s="73"/>
      <c r="H5" s="73"/>
      <c r="I5" s="25"/>
      <c r="J5" s="25"/>
      <c r="K5" s="25"/>
      <c r="L5" s="25"/>
      <c r="M5" s="25"/>
    </row>
    <row r="6" spans="1:13">
      <c r="A6" s="84" t="s">
        <v>91</v>
      </c>
      <c r="B6" s="86">
        <v>474.39</v>
      </c>
      <c r="C6" s="89">
        <v>0.36857859567022916</v>
      </c>
      <c r="D6" s="82">
        <v>10369.5</v>
      </c>
      <c r="E6" s="73"/>
      <c r="F6" s="73"/>
      <c r="G6" s="73"/>
      <c r="H6" s="73"/>
      <c r="I6" s="25"/>
      <c r="J6" s="25"/>
      <c r="K6" s="25"/>
      <c r="L6" s="25"/>
      <c r="M6" s="25"/>
    </row>
    <row r="7" spans="1:13">
      <c r="A7" s="84" t="s">
        <v>92</v>
      </c>
      <c r="B7" s="86">
        <v>654.9</v>
      </c>
      <c r="C7" s="89">
        <v>0.57367537028553983</v>
      </c>
      <c r="D7" s="82">
        <v>27087.5</v>
      </c>
      <c r="E7" s="71"/>
      <c r="F7" s="71"/>
      <c r="G7" s="73"/>
      <c r="H7" s="73"/>
      <c r="I7" s="25"/>
      <c r="J7" s="25"/>
      <c r="K7" s="25"/>
      <c r="L7" s="25"/>
      <c r="M7" s="25"/>
    </row>
    <row r="8" spans="1:13">
      <c r="A8" s="84" t="s">
        <v>93</v>
      </c>
      <c r="B8" s="86">
        <v>774.73</v>
      </c>
      <c r="C8" s="89">
        <v>0.32505518051450183</v>
      </c>
      <c r="D8" s="82">
        <v>14828</v>
      </c>
      <c r="E8" s="72"/>
      <c r="F8" s="72"/>
      <c r="G8" s="73"/>
      <c r="H8" s="73"/>
      <c r="I8" s="25"/>
      <c r="J8" s="25"/>
      <c r="K8" s="25"/>
      <c r="L8" s="25"/>
      <c r="M8" s="25"/>
    </row>
    <row r="9" spans="1:13">
      <c r="A9" s="84" t="s">
        <v>94</v>
      </c>
      <c r="B9" s="86">
        <v>701.78</v>
      </c>
      <c r="C9" s="89">
        <v>0.70529225683262564</v>
      </c>
      <c r="D9" s="82">
        <v>32431.5</v>
      </c>
      <c r="E9" s="72"/>
      <c r="F9" s="72"/>
      <c r="G9" s="73"/>
      <c r="H9" s="73"/>
      <c r="I9" s="25"/>
      <c r="J9" s="25"/>
      <c r="K9" s="25"/>
      <c r="L9" s="25"/>
      <c r="M9" s="25"/>
    </row>
    <row r="10" spans="1:13">
      <c r="A10" s="84" t="s">
        <v>97</v>
      </c>
      <c r="B10" s="86">
        <v>363.82</v>
      </c>
      <c r="C10" s="89">
        <v>0.78920894948051235</v>
      </c>
      <c r="D10" s="82">
        <v>32990</v>
      </c>
      <c r="E10" s="72"/>
      <c r="F10" s="72"/>
      <c r="G10" s="73"/>
      <c r="H10" s="73"/>
      <c r="I10" s="25"/>
      <c r="J10" s="25"/>
      <c r="K10" s="25"/>
      <c r="L10" s="25"/>
      <c r="M10" s="25"/>
    </row>
    <row r="11" spans="1:13">
      <c r="A11" s="84" t="s">
        <v>98</v>
      </c>
      <c r="B11" s="86">
        <v>265.2</v>
      </c>
      <c r="C11" s="89">
        <v>0.85871040723981895</v>
      </c>
      <c r="D11" s="82">
        <v>29131</v>
      </c>
      <c r="E11" s="72"/>
      <c r="F11" s="72"/>
      <c r="G11" s="73"/>
      <c r="H11" s="73"/>
      <c r="I11" s="25"/>
      <c r="J11" s="25"/>
      <c r="K11" s="25"/>
      <c r="L11" s="25"/>
      <c r="M11" s="25"/>
    </row>
    <row r="12" spans="1:13" ht="15.75" thickBot="1">
      <c r="A12" s="85" t="s">
        <v>99</v>
      </c>
      <c r="B12" s="87">
        <v>585.80999999999995</v>
      </c>
      <c r="C12" s="90">
        <v>0.58148546457042394</v>
      </c>
      <c r="D12" s="83">
        <v>17653</v>
      </c>
      <c r="E12" s="72"/>
      <c r="F12" s="72"/>
      <c r="G12" s="73"/>
      <c r="H12" s="73"/>
      <c r="I12" s="25"/>
      <c r="J12" s="25"/>
      <c r="K12" s="25"/>
      <c r="L12" s="25"/>
      <c r="M12" s="25"/>
    </row>
    <row r="13" spans="1:13">
      <c r="A13" s="25"/>
      <c r="B13" s="25"/>
      <c r="C13" s="25"/>
      <c r="D13" s="25"/>
      <c r="E13" s="72"/>
      <c r="F13" s="72"/>
      <c r="G13" s="73"/>
      <c r="H13" s="73"/>
      <c r="I13" s="25"/>
      <c r="J13" s="25"/>
      <c r="K13" s="25"/>
      <c r="L13" s="25"/>
      <c r="M13" s="25"/>
    </row>
    <row r="14" spans="1:13">
      <c r="A14" s="81" t="s">
        <v>105</v>
      </c>
      <c r="B14" s="73"/>
      <c r="C14" s="73"/>
      <c r="D14" s="73"/>
      <c r="E14" s="72"/>
      <c r="F14" s="72"/>
      <c r="G14" s="73"/>
      <c r="H14" s="73"/>
      <c r="I14" s="25"/>
      <c r="J14" s="25"/>
      <c r="K14" s="25"/>
      <c r="L14" s="25"/>
      <c r="M14" s="25"/>
    </row>
    <row r="15" spans="1:13">
      <c r="A15" s="81" t="s">
        <v>106</v>
      </c>
      <c r="B15" s="73"/>
      <c r="C15" s="73"/>
      <c r="D15" s="73"/>
      <c r="E15" s="73"/>
      <c r="F15" s="73"/>
      <c r="G15" s="73"/>
      <c r="H15" s="73"/>
      <c r="I15" s="25"/>
      <c r="J15" s="25"/>
      <c r="K15" s="25"/>
      <c r="L15" s="25"/>
      <c r="M15" s="25"/>
    </row>
    <row r="16" spans="1:13">
      <c r="A16" s="81" t="s">
        <v>110</v>
      </c>
      <c r="B16" s="71"/>
      <c r="C16" s="71"/>
      <c r="D16" s="71"/>
      <c r="E16" s="73"/>
      <c r="F16" s="73"/>
      <c r="G16" s="73"/>
      <c r="H16" s="73"/>
      <c r="I16" s="25"/>
      <c r="J16" s="25"/>
      <c r="K16" s="25"/>
      <c r="L16" s="25"/>
      <c r="M16" s="25"/>
    </row>
    <row r="17" spans="1:13">
      <c r="A17" s="74"/>
      <c r="B17" s="74"/>
      <c r="C17" s="72"/>
      <c r="D17" s="72"/>
      <c r="E17" s="73"/>
      <c r="F17" s="73"/>
      <c r="G17" s="73"/>
      <c r="H17" s="73"/>
      <c r="I17" s="25"/>
      <c r="J17" s="25"/>
      <c r="K17" s="25"/>
      <c r="L17" s="25"/>
      <c r="M17" s="25"/>
    </row>
    <row r="18" spans="1:13">
      <c r="A18" s="75"/>
      <c r="B18" s="76"/>
      <c r="C18" s="76"/>
      <c r="D18" s="77"/>
      <c r="E18" s="77"/>
      <c r="F18" s="73"/>
      <c r="G18" s="73"/>
      <c r="H18" s="73"/>
      <c r="I18" s="25"/>
      <c r="J18" s="25"/>
      <c r="K18" s="25"/>
      <c r="L18" s="25"/>
      <c r="M18" s="25"/>
    </row>
    <row r="19" spans="1:13">
      <c r="A19" s="78"/>
      <c r="B19" s="76"/>
      <c r="C19" s="76"/>
      <c r="D19" s="77"/>
      <c r="E19" s="77"/>
      <c r="F19" s="73"/>
      <c r="G19" s="73"/>
      <c r="H19" s="73"/>
      <c r="I19" s="25"/>
      <c r="J19" s="25"/>
      <c r="K19" s="25"/>
      <c r="L19" s="25"/>
      <c r="M19" s="25"/>
    </row>
    <row r="20" spans="1:13">
      <c r="A20" s="76"/>
      <c r="B20" s="79"/>
      <c r="C20" s="79"/>
      <c r="D20" s="80"/>
      <c r="E20" s="80"/>
      <c r="F20" s="73"/>
      <c r="G20" s="73"/>
      <c r="H20" s="73"/>
      <c r="I20" s="25"/>
      <c r="J20" s="25"/>
      <c r="K20" s="25"/>
      <c r="L20" s="25"/>
      <c r="M20" s="25"/>
    </row>
    <row r="21" spans="1:13">
      <c r="A21" s="25"/>
      <c r="B21" s="25"/>
      <c r="C21" s="25"/>
      <c r="D21" s="25"/>
      <c r="E21" s="25"/>
      <c r="F21" s="25"/>
      <c r="G21" s="25"/>
      <c r="H21" s="25"/>
      <c r="I21" s="25"/>
      <c r="J21" s="25"/>
      <c r="K21" s="25"/>
      <c r="L21" s="25"/>
      <c r="M21" s="25"/>
    </row>
    <row r="22" spans="1:13">
      <c r="A22" s="25"/>
      <c r="B22" s="25"/>
      <c r="C22" s="25"/>
      <c r="D22" s="25"/>
      <c r="E22" s="25"/>
      <c r="F22" s="25"/>
      <c r="G22" s="25"/>
      <c r="H22" s="25"/>
      <c r="I22" s="25"/>
      <c r="J22" s="25"/>
      <c r="K22" s="25"/>
      <c r="L22" s="25"/>
      <c r="M22" s="25"/>
    </row>
    <row r="23" spans="1:13">
      <c r="A23" s="25"/>
      <c r="B23" s="25"/>
      <c r="C23" s="25"/>
      <c r="D23" s="25"/>
      <c r="E23" s="25"/>
      <c r="F23" s="25"/>
      <c r="G23" s="25"/>
      <c r="H23" s="25"/>
      <c r="I23" s="25"/>
      <c r="J23" s="25"/>
      <c r="K23" s="25"/>
      <c r="L23" s="25"/>
      <c r="M23" s="25"/>
    </row>
    <row r="24" spans="1:13">
      <c r="A24" s="25"/>
      <c r="B24" s="25"/>
      <c r="C24" s="25"/>
      <c r="D24" s="25"/>
      <c r="E24" s="25"/>
      <c r="F24" s="25"/>
      <c r="G24" s="25"/>
      <c r="H24" s="25"/>
      <c r="I24" s="25"/>
      <c r="J24" s="25"/>
      <c r="K24" s="25"/>
      <c r="L24" s="25"/>
      <c r="M24" s="25"/>
    </row>
    <row r="25" spans="1:13">
      <c r="A25" s="25"/>
      <c r="B25" s="25"/>
      <c r="C25" s="25"/>
      <c r="D25" s="25"/>
      <c r="E25" s="25"/>
      <c r="F25" s="25"/>
      <c r="G25" s="25"/>
      <c r="H25" s="25"/>
      <c r="I25" s="25"/>
      <c r="J25" s="25"/>
      <c r="K25" s="25"/>
      <c r="L25" s="25"/>
      <c r="M25" s="25"/>
    </row>
    <row r="26" spans="1:13">
      <c r="A26" s="25"/>
      <c r="B26" s="25"/>
      <c r="C26" s="25"/>
      <c r="D26" s="25"/>
      <c r="E26" s="25"/>
      <c r="F26" s="25"/>
      <c r="G26" s="25"/>
      <c r="H26" s="25"/>
      <c r="I26" s="25"/>
      <c r="J26" s="25"/>
      <c r="K26" s="25"/>
      <c r="L26" s="25"/>
      <c r="M26" s="25"/>
    </row>
    <row r="27" spans="1:13">
      <c r="A27" s="25"/>
      <c r="B27" s="25"/>
      <c r="C27" s="25"/>
      <c r="D27" s="25"/>
      <c r="E27" s="25"/>
      <c r="F27" s="25"/>
      <c r="G27" s="25"/>
      <c r="H27" s="25"/>
      <c r="I27" s="25"/>
      <c r="J27" s="25"/>
      <c r="K27" s="25"/>
      <c r="L27" s="25"/>
      <c r="M27" s="25"/>
    </row>
    <row r="28" spans="1:13">
      <c r="A28" s="25"/>
      <c r="B28" s="25"/>
      <c r="C28" s="25"/>
      <c r="D28" s="25"/>
      <c r="E28" s="25"/>
      <c r="F28" s="25"/>
      <c r="G28" s="25"/>
      <c r="H28" s="25"/>
      <c r="I28" s="25"/>
      <c r="J28" s="25"/>
      <c r="K28" s="25"/>
      <c r="L28" s="25"/>
      <c r="M28" s="25"/>
    </row>
    <row r="29" spans="1:13">
      <c r="A29" s="25"/>
      <c r="B29" s="25"/>
      <c r="C29" s="25"/>
      <c r="D29" s="25"/>
      <c r="E29" s="25"/>
      <c r="F29" s="25"/>
      <c r="G29" s="25"/>
      <c r="H29" s="25"/>
      <c r="I29" s="25"/>
      <c r="J29" s="25"/>
      <c r="K29" s="25"/>
      <c r="L29" s="25"/>
      <c r="M29" s="25"/>
    </row>
    <row r="30" spans="1:13">
      <c r="A30" s="25"/>
      <c r="B30" s="25"/>
      <c r="C30" s="25"/>
      <c r="D30" s="25"/>
      <c r="E30" s="25"/>
      <c r="F30" s="25"/>
      <c r="G30" s="25"/>
      <c r="H30" s="25"/>
      <c r="I30" s="25"/>
      <c r="J30" s="25"/>
      <c r="K30" s="25"/>
      <c r="L30" s="25"/>
      <c r="M30" s="25"/>
    </row>
    <row r="31" spans="1:13">
      <c r="A31" s="25"/>
      <c r="B31" s="25"/>
      <c r="C31" s="25"/>
      <c r="D31" s="25"/>
      <c r="E31" s="25"/>
      <c r="F31" s="25"/>
      <c r="G31" s="25"/>
      <c r="H31" s="25"/>
      <c r="I31" s="25"/>
      <c r="J31" s="25"/>
      <c r="K31" s="25"/>
      <c r="L31" s="25"/>
      <c r="M31" s="25"/>
    </row>
    <row r="32" spans="1:13">
      <c r="A32" s="25"/>
      <c r="B32" s="25"/>
      <c r="C32" s="25"/>
      <c r="D32" s="25"/>
      <c r="E32" s="25"/>
      <c r="F32" s="25"/>
      <c r="G32" s="25"/>
      <c r="H32" s="25"/>
      <c r="I32" s="25"/>
      <c r="J32" s="25"/>
      <c r="K32" s="25"/>
      <c r="L32" s="25"/>
      <c r="M32" s="25"/>
    </row>
    <row r="33" spans="1:13">
      <c r="A33" s="25"/>
      <c r="B33" s="25"/>
      <c r="C33" s="25"/>
      <c r="D33" s="25"/>
      <c r="E33" s="25"/>
      <c r="F33" s="25"/>
      <c r="G33" s="25"/>
      <c r="H33" s="25"/>
      <c r="I33" s="25"/>
      <c r="J33" s="25"/>
      <c r="K33" s="25"/>
      <c r="L33" s="25"/>
      <c r="M33" s="25"/>
    </row>
    <row r="34" spans="1:13">
      <c r="A34" s="25"/>
      <c r="B34" s="25"/>
      <c r="C34" s="25"/>
      <c r="D34" s="25"/>
      <c r="E34" s="25"/>
      <c r="F34" s="25"/>
      <c r="G34" s="25"/>
      <c r="H34" s="25"/>
      <c r="I34" s="25"/>
      <c r="J34" s="25"/>
      <c r="K34" s="25"/>
      <c r="L34" s="25"/>
      <c r="M34" s="25"/>
    </row>
    <row r="35" spans="1:13">
      <c r="A35" s="25"/>
      <c r="B35" s="25"/>
      <c r="C35" s="25"/>
      <c r="D35" s="25"/>
      <c r="E35" s="25"/>
      <c r="F35" s="25"/>
      <c r="G35" s="25"/>
      <c r="H35" s="25"/>
      <c r="I35" s="25"/>
      <c r="J35" s="25"/>
      <c r="K35" s="25"/>
      <c r="L35" s="25"/>
      <c r="M35" s="25"/>
    </row>
    <row r="36" spans="1:13">
      <c r="A36" s="25"/>
      <c r="B36" s="25"/>
      <c r="C36" s="25"/>
      <c r="D36" s="25"/>
      <c r="E36" s="25"/>
      <c r="F36" s="25"/>
      <c r="G36" s="25"/>
      <c r="H36" s="25"/>
      <c r="I36" s="25"/>
      <c r="J36" s="25"/>
      <c r="K36" s="25"/>
      <c r="L36" s="25"/>
      <c r="M36" s="25"/>
    </row>
    <row r="37" spans="1:13">
      <c r="A37" s="25"/>
      <c r="B37" s="25"/>
      <c r="C37" s="25"/>
      <c r="D37" s="25"/>
      <c r="E37" s="25"/>
      <c r="F37" s="25"/>
      <c r="G37" s="25"/>
      <c r="H37" s="25"/>
      <c r="I37" s="25"/>
      <c r="J37" s="25"/>
      <c r="K37" s="25"/>
      <c r="L37" s="25"/>
      <c r="M37" s="25"/>
    </row>
    <row r="38" spans="1:13">
      <c r="A38" s="25"/>
      <c r="B38" s="25"/>
      <c r="C38" s="25"/>
      <c r="D38" s="25"/>
      <c r="E38" s="25"/>
      <c r="F38" s="25"/>
      <c r="G38" s="25"/>
      <c r="H38" s="25"/>
      <c r="I38" s="25"/>
      <c r="J38" s="25"/>
      <c r="K38" s="25"/>
      <c r="L38" s="25"/>
      <c r="M38" s="25"/>
    </row>
    <row r="39" spans="1:13">
      <c r="B39" s="25"/>
      <c r="C39" s="25"/>
      <c r="D39" s="25"/>
      <c r="E39" s="25"/>
      <c r="F39" s="25"/>
      <c r="G39" s="25"/>
      <c r="H39" s="25"/>
      <c r="I39" s="25"/>
      <c r="J39" s="25"/>
      <c r="K39" s="25"/>
      <c r="L39" s="25"/>
      <c r="M39" s="25"/>
    </row>
    <row r="40" spans="1:13">
      <c r="A40" s="25"/>
      <c r="B40" s="25"/>
      <c r="C40" s="25"/>
      <c r="D40" s="25"/>
      <c r="E40" s="25"/>
      <c r="F40" s="25"/>
      <c r="G40" s="25"/>
      <c r="H40" s="25"/>
      <c r="I40" s="25"/>
      <c r="J40" s="25"/>
      <c r="K40" s="25"/>
      <c r="L40" s="25"/>
      <c r="M40" s="25"/>
    </row>
    <row r="41" spans="1:13">
      <c r="A41" s="25"/>
      <c r="B41" s="25"/>
      <c r="C41" s="25"/>
      <c r="D41" s="25"/>
      <c r="E41" s="25"/>
      <c r="F41" s="25"/>
      <c r="G41" s="25"/>
      <c r="H41" s="25"/>
      <c r="I41" s="25"/>
      <c r="J41" s="25"/>
      <c r="K41" s="25"/>
      <c r="L41" s="25"/>
      <c r="M41" s="25"/>
    </row>
    <row r="42" spans="1:13">
      <c r="A42" s="25"/>
      <c r="B42" s="25"/>
      <c r="C42" s="25"/>
      <c r="D42" s="25"/>
      <c r="E42" s="25"/>
      <c r="F42" s="25"/>
      <c r="G42" s="25"/>
      <c r="H42" s="25"/>
      <c r="I42" s="25"/>
      <c r="J42" s="25"/>
      <c r="K42" s="25"/>
      <c r="L42" s="25"/>
      <c r="M42" s="25"/>
    </row>
    <row r="43" spans="1:13">
      <c r="A43" s="25"/>
      <c r="B43" s="25"/>
      <c r="C43" s="25"/>
      <c r="D43" s="25"/>
      <c r="E43" s="25"/>
      <c r="F43" s="25"/>
      <c r="G43" s="25"/>
      <c r="H43" s="25"/>
      <c r="I43" s="25"/>
      <c r="J43" s="25"/>
      <c r="K43" s="25"/>
      <c r="L43" s="25"/>
      <c r="M43" s="25"/>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15</vt:i4>
      </vt:variant>
    </vt:vector>
  </HeadingPairs>
  <TitlesOfParts>
    <vt:vector size="15" baseType="lpstr">
      <vt:lpstr>Sommaire</vt:lpstr>
      <vt:lpstr>Repères</vt:lpstr>
      <vt:lpstr>Dépense culturelle</vt:lpstr>
      <vt:lpstr>Dépenses cult coll territoriale</vt:lpstr>
      <vt:lpstr>Dépenses cult du MC</vt:lpstr>
      <vt:lpstr>Dépenses communes et groupement</vt:lpstr>
      <vt:lpstr>Emploi culturel</vt:lpstr>
      <vt:lpstr>Répartition prof cult</vt:lpstr>
      <vt:lpstr>Diplômes revenus prof cult</vt:lpstr>
      <vt:lpstr>Répart emploi par secteur</vt:lpstr>
      <vt:lpstr>Non salariés</vt:lpstr>
      <vt:lpstr>Entreprises culturelles</vt:lpstr>
      <vt:lpstr>Entreprises CA et salairés</vt:lpstr>
      <vt:lpstr>Effectifs enteprises cult</vt:lpstr>
      <vt:lpstr>Principales entreprises cult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2018-12-07T15:17:48Z</dcterms:modified>
</cp:coreProperties>
</file>