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hin\SG\SNUM\DNTPCAD\ACTIVITE\07_Soutien a l'innovation\03_SNI\AAP SNI Edition 2022\1 - Lancement AAP\Reglement\"/>
    </mc:Choice>
  </mc:AlternateContent>
  <bookViews>
    <workbookView xWindow="-105" yWindow="-105" windowWidth="23250" windowHeight="12570" tabRatio="500"/>
  </bookViews>
  <sheets>
    <sheet name="Budget_Projet" sheetId="1" r:id="rId1"/>
    <sheet name="8 - Fiche de complétude" sheetId="2" state="hidden" r:id="rId2"/>
    <sheet name="10 - Synthèse" sheetId="3" state="hidden" r:id="rId3"/>
    <sheet name="Compteur AAP" sheetId="4" state="hidden" r:id="rId4"/>
  </sheets>
  <definedNames>
    <definedName name="__xlnm_Print_Area" localSheetId="0">NA()</definedName>
    <definedName name="__xlnm_Print_Area_0" localSheetId="0">NA()</definedName>
    <definedName name="__xlnm_Print_Area_0_0" localSheetId="0">NA()</definedName>
    <definedName name="__xlnm_Print_Area_0_0_0" localSheetId="0">NA()</definedName>
    <definedName name="__xlnm_Print_Area_0_0_0_0" localSheetId="0">Budget_Projet!$A$1:$J$66</definedName>
    <definedName name="__xlnm_Print_Area_0_0_0_0_0" localSheetId="0">Budget_Projet!$A$1:$H$66</definedName>
    <definedName name="Excel_BuiltIn_Print_Area" localSheetId="0">Budget_Projet!$A$5:$E$66</definedName>
    <definedName name="_xlnm.Print_Area" localSheetId="0">Budget_Projet!$A$1:$F$65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B14" i="1" l="1"/>
  <c r="E57" i="1" l="1"/>
  <c r="E6" i="3" l="1"/>
  <c r="E7" i="3"/>
  <c r="F12" i="3"/>
  <c r="F14" i="3"/>
  <c r="F17" i="3"/>
  <c r="N24" i="3"/>
  <c r="N25" i="3"/>
  <c r="N26" i="3"/>
  <c r="M27" i="3"/>
  <c r="N27" i="3" s="1"/>
  <c r="M28" i="3"/>
  <c r="N28" i="3" s="1"/>
  <c r="M29" i="3"/>
  <c r="N29" i="3"/>
  <c r="M30" i="3"/>
  <c r="N30" i="3"/>
  <c r="M31" i="3"/>
  <c r="N31" i="3"/>
  <c r="E45" i="3"/>
  <c r="L48" i="3"/>
  <c r="J20" i="2"/>
  <c r="B22" i="2"/>
  <c r="B24" i="2"/>
  <c r="I24" i="2"/>
  <c r="G27" i="2"/>
  <c r="C34" i="2"/>
  <c r="K34" i="2"/>
  <c r="T34" i="2"/>
  <c r="C36" i="2"/>
  <c r="K36" i="2"/>
  <c r="T36" i="2"/>
  <c r="U36" i="2"/>
  <c r="C38" i="2"/>
  <c r="K38" i="2"/>
  <c r="T38" i="2"/>
  <c r="U38" i="2"/>
  <c r="D14" i="1"/>
  <c r="C29" i="1"/>
  <c r="E30" i="1"/>
  <c r="C33" i="1"/>
  <c r="C39" i="1"/>
  <c r="C45" i="1"/>
  <c r="E52" i="1"/>
  <c r="C57" i="1"/>
  <c r="C61" i="1" l="1"/>
  <c r="E61" i="1"/>
</calcChain>
</file>

<file path=xl/sharedStrings.xml><?xml version="1.0" encoding="utf-8"?>
<sst xmlns="http://schemas.openxmlformats.org/spreadsheetml/2006/main" count="183" uniqueCount="157">
  <si>
    <t xml:space="preserve">Merci de ne pas modifier la mise en forme de ce document (typographie, corps, saut de page, etc.) </t>
  </si>
  <si>
    <t>Identification du projet</t>
  </si>
  <si>
    <t>Nom de la structure porteuse du projet</t>
  </si>
  <si>
    <t>Nom du projet</t>
  </si>
  <si>
    <t>Informations financières sur le projet</t>
  </si>
  <si>
    <t>Budget total du projet</t>
  </si>
  <si>
    <t>Montant de la subvention sollicitée</t>
  </si>
  <si>
    <t>Part de la subvention dans le budget total du projet</t>
  </si>
  <si>
    <t>Remplir les cases colorées en bleu – Le budget doit être à l’équilibre et faire apparaître le montant de la subvention sollicitée</t>
  </si>
  <si>
    <r>
      <rPr>
        <sz val="10"/>
        <rFont val="Arial"/>
        <family val="2"/>
        <charset val="1"/>
      </rPr>
      <t xml:space="preserve">Les autres demandes de financements encore non confirmés doivent appraître avec la mention </t>
    </r>
    <r>
      <rPr>
        <i/>
        <sz val="10"/>
        <rFont val="Arial"/>
        <family val="2"/>
        <charset val="1"/>
      </rPr>
      <t>nc</t>
    </r>
    <r>
      <rPr>
        <sz val="10"/>
        <rFont val="Arial"/>
        <family val="2"/>
        <charset val="1"/>
      </rPr>
      <t xml:space="preserve"> (non confirmé)</t>
    </r>
  </si>
  <si>
    <t>CHARGES</t>
  </si>
  <si>
    <t>MONTANT</t>
  </si>
  <si>
    <t>PRODUITS</t>
  </si>
  <si>
    <t>CHARGES DIRECTES</t>
  </si>
  <si>
    <t>RESSOURCES DIRECTES</t>
  </si>
  <si>
    <t>60 – Achats</t>
  </si>
  <si>
    <t>70 – Vente de produits finis, de marchandises, prestations de services</t>
  </si>
  <si>
    <t>Prestations de services</t>
  </si>
  <si>
    <t>Achats matières et fournitures</t>
  </si>
  <si>
    <t>État : préciser le(s) ministère(s), direction(s) ou service(s) déconcentrés sollicité(s)</t>
  </si>
  <si>
    <t>Autres fournitures</t>
  </si>
  <si>
    <t>-</t>
  </si>
  <si>
    <t>61 – Services extérieurs</t>
  </si>
  <si>
    <t>Locations</t>
  </si>
  <si>
    <t xml:space="preserve">Région(s) : </t>
  </si>
  <si>
    <t>Entretien et réparation</t>
  </si>
  <si>
    <t>Assurance</t>
  </si>
  <si>
    <t>Documentation</t>
  </si>
  <si>
    <t>Département(s) :</t>
  </si>
  <si>
    <t>Autres</t>
  </si>
  <si>
    <t>62 – Autres services extérieurs</t>
  </si>
  <si>
    <t>Rémunérations intermédiaires et honoraires</t>
  </si>
  <si>
    <t>Publicité, publication</t>
  </si>
  <si>
    <t>Déplacements, missions</t>
  </si>
  <si>
    <t>Communes(s) :</t>
  </si>
  <si>
    <t>Services bancaires, autres</t>
  </si>
  <si>
    <t>Organismes sociaux (détailler) :</t>
  </si>
  <si>
    <t>63 – Impôts et taxes</t>
  </si>
  <si>
    <t>Impôts et taxes sur rémunération</t>
  </si>
  <si>
    <t>Fonds européens :</t>
  </si>
  <si>
    <t>Autres impôts et taxes</t>
  </si>
  <si>
    <t>64 – Charges de personnel</t>
  </si>
  <si>
    <t>Rémunération des personnels</t>
  </si>
  <si>
    <t>Charges sociales</t>
  </si>
  <si>
    <t>Autres établissements publics</t>
  </si>
  <si>
    <t>Autres charges de personnel</t>
  </si>
  <si>
    <t>Aides privées</t>
  </si>
  <si>
    <t>65 – Autres charges de gestion courante</t>
  </si>
  <si>
    <t>75 – Autres produits de gestion courante</t>
  </si>
  <si>
    <t>66 – Charges financières</t>
  </si>
  <si>
    <t>Dont cotisations, dons manuels ou legs</t>
  </si>
  <si>
    <t>67 – Charges exceptionnelles</t>
  </si>
  <si>
    <t>76 – Produits financiers</t>
  </si>
  <si>
    <t>68 – Dotation aux amortissements</t>
  </si>
  <si>
    <t>78 – Reprises sur amortissements et provisions</t>
  </si>
  <si>
    <t>69- Impôt sur les bénéfices, Participation des salariés</t>
  </si>
  <si>
    <t>79-  Transfert de charges</t>
  </si>
  <si>
    <t>CHARGES INDIRECTES REPARTIES AFFECTEES AU PROJET</t>
  </si>
  <si>
    <t>Charges de fonctionnement</t>
  </si>
  <si>
    <t>Frais financier</t>
  </si>
  <si>
    <t>TOTAL DES CHARGES</t>
  </si>
  <si>
    <t>TOTAL DES PRODUITS</t>
  </si>
  <si>
    <t>(montant sollicité/total du budget) x 100.</t>
  </si>
  <si>
    <t>ONGLET N° 6</t>
  </si>
  <si>
    <t>Fiche de complétude</t>
  </si>
  <si>
    <t>Raison sociale :</t>
  </si>
  <si>
    <t>Date d'entrée en relation avec le client :</t>
  </si>
  <si>
    <t xml:space="preserve">Instructeur : </t>
  </si>
  <si>
    <t>Prénom</t>
  </si>
  <si>
    <t>Date de la dernière mise à jour de la fiche :</t>
  </si>
  <si>
    <t>NOM</t>
  </si>
  <si>
    <t>Signature</t>
  </si>
  <si>
    <t>Date :</t>
  </si>
  <si>
    <t>Date</t>
  </si>
  <si>
    <t>I.- Identification du porteur de projet</t>
  </si>
  <si>
    <t>Nom de la société :</t>
  </si>
  <si>
    <t>Nom de l’opérateur culturel partenarire :</t>
  </si>
  <si>
    <t>Forme juridique :</t>
  </si>
  <si>
    <t>II.- Identification des dirigeants, des actionnaires et des bénéficiaires effectifs de l'entreprise</t>
  </si>
  <si>
    <t>a)</t>
  </si>
  <si>
    <t>Identification des dirigeants de la société :</t>
  </si>
  <si>
    <t>Fonction :</t>
  </si>
  <si>
    <t>Source d'information :</t>
  </si>
  <si>
    <t xml:space="preserve">b) </t>
  </si>
  <si>
    <t>Identification du partenaire culturel :</t>
  </si>
  <si>
    <t>III.- Fiche de conformité</t>
  </si>
  <si>
    <r>
      <rPr>
        <sz val="10"/>
        <rFont val="Arial"/>
        <family val="2"/>
        <charset val="1"/>
      </rPr>
      <t xml:space="preserve">Le dossier est complet et comprends les pièces suivantes </t>
    </r>
    <r>
      <rPr>
        <sz val="11"/>
        <color indexed="10"/>
        <rFont val="Calibri"/>
        <family val="2"/>
        <charset val="1"/>
      </rPr>
      <t>:</t>
    </r>
  </si>
  <si>
    <t>Pour les SARL et SAS :</t>
  </si>
  <si>
    <t>Association :</t>
  </si>
  <si>
    <t>- Siret</t>
  </si>
  <si>
    <t>- Dossier Cerfa</t>
  </si>
  <si>
    <t>- Original du K-Bis daté de mois de 3 mois ;</t>
  </si>
  <si>
    <t>- Statuts mis à jour</t>
  </si>
  <si>
    <t xml:space="preserve">- Statuts mis à jour </t>
  </si>
  <si>
    <t>- Composition du conseil d'administration</t>
  </si>
  <si>
    <t>- Effectifs et niveau de rémunération</t>
  </si>
  <si>
    <t>- Copie du récépissé de déclaration à la Préfecture ou la parution au Journal officiel</t>
  </si>
  <si>
    <t xml:space="preserve">- Composition du bureau et du conseil d'administration de la société </t>
  </si>
  <si>
    <t>- Relevé d'identité bancaire ou relevé d'identité postal</t>
  </si>
  <si>
    <t>- Répartition des parts sociales de la société</t>
  </si>
  <si>
    <t>- RIB ou relevé d'identité postal</t>
  </si>
  <si>
    <t>- Délégation de signature, le cas échéant</t>
  </si>
  <si>
    <t xml:space="preserve">Visa de l'instrcuteur </t>
  </si>
  <si>
    <t>Synthèse de la proposition</t>
  </si>
  <si>
    <t>XXX</t>
  </si>
  <si>
    <t>Numéro de dossier MCC :</t>
  </si>
  <si>
    <t>Date réception MCC :</t>
  </si>
  <si>
    <t>Date d'instruction MCC :</t>
  </si>
  <si>
    <t xml:space="preserve">I. - Présentation de la société </t>
  </si>
  <si>
    <t>Nom commercial :</t>
  </si>
  <si>
    <t>Ville :</t>
  </si>
  <si>
    <t>Montant du CA du dernier exerice clos :</t>
  </si>
  <si>
    <t>K€</t>
  </si>
  <si>
    <t xml:space="preserve">Catégorie de CA : </t>
  </si>
  <si>
    <t>II. - Présentation de l’opérateur culturel partenaire</t>
  </si>
  <si>
    <t>III. - Respect des critères d'éligibilité</t>
  </si>
  <si>
    <t>O</t>
  </si>
  <si>
    <t>N</t>
  </si>
  <si>
    <t>V. - Conclusion</t>
  </si>
  <si>
    <t>VI. - Avis de l’instructeur</t>
  </si>
  <si>
    <t xml:space="preserve">Montant de la demande : </t>
  </si>
  <si>
    <t>- Avis Instructeur :</t>
  </si>
  <si>
    <t>Date de l'avis  :</t>
  </si>
  <si>
    <t>Nature de la réserve :</t>
  </si>
  <si>
    <t xml:space="preserve">- </t>
  </si>
  <si>
    <t xml:space="preserve">Pour  l'octroi d'un subvention d'un montant de </t>
  </si>
  <si>
    <t xml:space="preserve">K€  </t>
  </si>
  <si>
    <t>Nbre de dossier</t>
  </si>
  <si>
    <t>N° de dossier MCC</t>
  </si>
  <si>
    <t>Date de réception MCC</t>
  </si>
  <si>
    <t>Raison sociale de la société</t>
  </si>
  <si>
    <t>Critères d'éligibilité</t>
  </si>
  <si>
    <t>Demande de financement</t>
  </si>
  <si>
    <t>Proposition Instructeur</t>
  </si>
  <si>
    <t>Décision du Comité d'experts / jury</t>
  </si>
  <si>
    <t>Montant (K€)</t>
  </si>
  <si>
    <t>DGPAT</t>
  </si>
  <si>
    <t>DGCA</t>
  </si>
  <si>
    <t>DGMIC</t>
  </si>
  <si>
    <t>SG</t>
  </si>
  <si>
    <t>PQ1</t>
  </si>
  <si>
    <t>PQ2</t>
  </si>
  <si>
    <t>PQ3</t>
  </si>
  <si>
    <r>
      <t xml:space="preserve">74 – Subventions d’exploitation </t>
    </r>
    <r>
      <rPr>
        <b/>
        <sz val="9"/>
        <rFont val="Segoe UI"/>
        <family val="2"/>
        <charset val="1"/>
      </rPr>
      <t>¹</t>
    </r>
  </si>
  <si>
    <t>Apport du partenaire culturel</t>
  </si>
  <si>
    <r>
      <t>RESSOURCES PROPRES AFFECTEES AU PROJET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  <charset val="1"/>
      </rPr>
      <t xml:space="preserve"> </t>
    </r>
  </si>
  <si>
    <t>dont subventions</t>
  </si>
  <si>
    <t>Charges</t>
  </si>
  <si>
    <t>Résultat</t>
  </si>
  <si>
    <t>Formulaire de présentation du budget</t>
  </si>
  <si>
    <t>Chiffre d’affaires (ou, pour les laboratoires de recherche : Ressources)</t>
  </si>
  <si>
    <t>Budget total du projet SNI : le budget attendu correspond à celui du projet SNI, c'est à dire au budget nécessaire pour réaliser la preuve de concept.</t>
  </si>
  <si>
    <t>Informations financières sur la structure porteuse*</t>
  </si>
  <si>
    <t>Appel à projets SNI 2022</t>
  </si>
  <si>
    <t>* Dans le cas des laboratoires de recherche, la structure considérée comme porteuse du projet est le laboratoire, et non pas son éventuelle université ou école supérieure de rattachement : les informations financières demandées portent  sur le laboratoire, et non l’université.</t>
  </si>
  <si>
    <r>
      <t xml:space="preserve">¹ </t>
    </r>
    <r>
      <rPr>
        <sz val="10"/>
        <rFont val="Calibri"/>
        <family val="2"/>
        <scheme val="minor"/>
      </rPr>
      <t xml:space="preserve">Les indications sur les financements demandés auprès d’autres institutions publiques valent déclaration sur l’honneur et tiennent lieu de justificatifs. 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</si>
  <si>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Le salaire du personnel mis à disposition pour le projet peut être comptabilisé au prorata du temps passé.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</si>
</sst>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€-40C];[Red]\-#,##0\ [$€-40C]"/>
    <numFmt numFmtId="165" formatCode="dd/mm/yy;@"/>
  </numFmts>
  <fonts count="37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color indexed="23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color indexed="55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i/>
      <sz val="11"/>
      <color indexed="8"/>
      <name val="Calibri"/>
      <family val="2"/>
      <charset val="1"/>
    </font>
    <font>
      <i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  <charset val="1"/>
    </font>
    <font>
      <b/>
      <sz val="9"/>
      <name val="Segoe UI"/>
      <family val="2"/>
      <charset val="1"/>
    </font>
    <font>
      <b/>
      <sz val="10"/>
      <color indexed="55"/>
      <name val="Arial"/>
      <family val="2"/>
      <charset val="1"/>
    </font>
    <font>
      <b/>
      <sz val="13"/>
      <color indexed="8"/>
      <name val="Arial"/>
      <family val="2"/>
      <charset val="1"/>
    </font>
    <font>
      <sz val="10.5"/>
      <color indexed="8"/>
      <name val="Arial"/>
      <family val="2"/>
      <charset val="1"/>
    </font>
    <font>
      <b/>
      <sz val="10.5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10.5"/>
      <name val="Arial"/>
      <family val="2"/>
      <charset val="1"/>
    </font>
    <font>
      <b/>
      <sz val="10.5"/>
      <name val="Arial"/>
      <family val="2"/>
      <charset val="1"/>
    </font>
    <font>
      <i/>
      <sz val="10.5"/>
      <color indexed="8"/>
      <name val="Arial"/>
      <family val="2"/>
      <charset val="1"/>
    </font>
    <font>
      <sz val="11"/>
      <color indexed="10"/>
      <name val="Calibri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Arial"/>
      <family val="2"/>
      <charset val="1"/>
    </font>
    <font>
      <sz val="11"/>
      <color indexed="17"/>
      <name val="Calibri"/>
      <family val="2"/>
      <charset val="1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theme="8" tint="-0.249977111117893"/>
      <name val="Arial"/>
      <family val="2"/>
      <charset val="1"/>
    </font>
    <font>
      <b/>
      <sz val="12"/>
      <name val="Calibri"/>
      <family val="2"/>
      <charset val="1"/>
    </font>
    <font>
      <b/>
      <sz val="16"/>
      <color indexed="8"/>
      <name val="Calibri"/>
      <family val="2"/>
      <charset val="1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55"/>
      </patternFill>
    </fill>
    <fill>
      <patternFill patternType="solid">
        <fgColor indexed="43"/>
        <bgColor indexed="13"/>
      </patternFill>
    </fill>
    <fill>
      <patternFill patternType="solid">
        <fgColor indexed="57"/>
        <bgColor indexed="21"/>
      </patternFill>
    </fill>
    <fill>
      <patternFill patternType="solid">
        <fgColor theme="0"/>
        <bgColor indexed="9"/>
      </patternFill>
    </fill>
  </fills>
  <borders count="7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0" fillId="8" borderId="3" xfId="0" applyFill="1" applyBorder="1"/>
    <xf numFmtId="0" fontId="0" fillId="8" borderId="0" xfId="0" applyFill="1" applyBorder="1"/>
    <xf numFmtId="0" fontId="0" fillId="8" borderId="4" xfId="0" applyFill="1" applyBorder="1"/>
    <xf numFmtId="0" fontId="15" fillId="8" borderId="5" xfId="0" applyFont="1" applyFill="1" applyBorder="1"/>
    <xf numFmtId="0" fontId="15" fillId="8" borderId="6" xfId="0" applyFont="1" applyFill="1" applyBorder="1"/>
    <xf numFmtId="0" fontId="15" fillId="8" borderId="3" xfId="0" applyFont="1" applyFill="1" applyBorder="1"/>
    <xf numFmtId="0" fontId="15" fillId="8" borderId="0" xfId="0" applyFont="1" applyFill="1" applyBorder="1"/>
    <xf numFmtId="0" fontId="15" fillId="8" borderId="4" xfId="0" applyFont="1" applyFill="1" applyBorder="1"/>
    <xf numFmtId="0" fontId="16" fillId="8" borderId="0" xfId="0" applyFont="1" applyFill="1" applyBorder="1"/>
    <xf numFmtId="0" fontId="16" fillId="8" borderId="4" xfId="0" applyFont="1" applyFill="1" applyBorder="1"/>
    <xf numFmtId="49" fontId="15" fillId="8" borderId="0" xfId="0" applyNumberFormat="1" applyFont="1" applyFill="1" applyBorder="1" applyAlignment="1"/>
    <xf numFmtId="0" fontId="15" fillId="8" borderId="0" xfId="0" applyFont="1" applyFill="1" applyBorder="1" applyAlignment="1">
      <alignment horizontal="right"/>
    </xf>
    <xf numFmtId="0" fontId="15" fillId="8" borderId="12" xfId="0" applyFont="1" applyFill="1" applyBorder="1"/>
    <xf numFmtId="0" fontId="15" fillId="8" borderId="13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14" xfId="0" applyFill="1" applyBorder="1"/>
    <xf numFmtId="0" fontId="16" fillId="9" borderId="15" xfId="0" applyFont="1" applyFill="1" applyBorder="1"/>
    <xf numFmtId="0" fontId="15" fillId="9" borderId="16" xfId="0" applyFont="1" applyFill="1" applyBorder="1"/>
    <xf numFmtId="0" fontId="15" fillId="9" borderId="17" xfId="0" applyFont="1" applyFill="1" applyBorder="1"/>
    <xf numFmtId="0" fontId="15" fillId="8" borderId="14" xfId="0" applyFont="1" applyFill="1" applyBorder="1"/>
    <xf numFmtId="0" fontId="18" fillId="8" borderId="3" xfId="0" applyFont="1" applyFill="1" applyBorder="1"/>
    <xf numFmtId="0" fontId="15" fillId="8" borderId="0" xfId="0" applyFont="1" applyFill="1" applyBorder="1" applyAlignment="1">
      <alignment vertical="top"/>
    </xf>
    <xf numFmtId="0" fontId="19" fillId="8" borderId="3" xfId="0" applyFont="1" applyFill="1" applyBorder="1"/>
    <xf numFmtId="0" fontId="19" fillId="8" borderId="0" xfId="0" applyFont="1" applyFill="1" applyBorder="1"/>
    <xf numFmtId="0" fontId="19" fillId="8" borderId="4" xfId="0" applyFont="1" applyFill="1" applyBorder="1"/>
    <xf numFmtId="49" fontId="15" fillId="8" borderId="3" xfId="0" applyNumberFormat="1" applyFont="1" applyFill="1" applyBorder="1"/>
    <xf numFmtId="0" fontId="18" fillId="8" borderId="0" xfId="0" applyFont="1" applyFill="1" applyBorder="1"/>
    <xf numFmtId="0" fontId="15" fillId="8" borderId="0" xfId="0" applyFont="1" applyFill="1" applyBorder="1" applyAlignment="1">
      <alignment horizontal="left"/>
    </xf>
    <xf numFmtId="0" fontId="15" fillId="8" borderId="4" xfId="0" applyFont="1" applyFill="1" applyBorder="1" applyAlignment="1">
      <alignment horizontal="left"/>
    </xf>
    <xf numFmtId="0" fontId="20" fillId="8" borderId="3" xfId="0" applyFont="1" applyFill="1" applyBorder="1"/>
    <xf numFmtId="0" fontId="16" fillId="8" borderId="3" xfId="0" applyFont="1" applyFill="1" applyBorder="1"/>
    <xf numFmtId="49" fontId="15" fillId="8" borderId="3" xfId="0" applyNumberFormat="1" applyFont="1" applyFill="1" applyBorder="1" applyAlignment="1"/>
    <xf numFmtId="0" fontId="15" fillId="8" borderId="0" xfId="0" applyFont="1" applyFill="1" applyBorder="1" applyAlignment="1">
      <alignment horizontal="center"/>
    </xf>
    <xf numFmtId="0" fontId="15" fillId="8" borderId="4" xfId="0" applyFont="1" applyFill="1" applyBorder="1" applyAlignment="1"/>
    <xf numFmtId="0" fontId="16" fillId="9" borderId="21" xfId="0" applyFont="1" applyFill="1" applyBorder="1"/>
    <xf numFmtId="0" fontId="16" fillId="9" borderId="22" xfId="0" applyFont="1" applyFill="1" applyBorder="1"/>
    <xf numFmtId="0" fontId="0" fillId="9" borderId="22" xfId="0" applyFill="1" applyBorder="1"/>
    <xf numFmtId="0" fontId="0" fillId="9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0" fillId="1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4" fillId="8" borderId="0" xfId="0" applyFont="1" applyFill="1" applyBorder="1"/>
    <xf numFmtId="0" fontId="0" fillId="8" borderId="0" xfId="0" applyFont="1" applyFill="1"/>
    <xf numFmtId="0" fontId="0" fillId="8" borderId="0" xfId="0" applyFill="1"/>
    <xf numFmtId="0" fontId="22" fillId="8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0" fillId="8" borderId="26" xfId="0" applyFill="1" applyBorder="1"/>
    <xf numFmtId="0" fontId="0" fillId="8" borderId="27" xfId="0" applyFill="1" applyBorder="1"/>
    <xf numFmtId="0" fontId="0" fillId="8" borderId="28" xfId="0" applyFill="1" applyBorder="1"/>
    <xf numFmtId="0" fontId="7" fillId="8" borderId="0" xfId="0" applyFont="1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29" xfId="0" applyFill="1" applyBorder="1"/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49" fontId="22" fillId="8" borderId="3" xfId="0" applyNumberFormat="1" applyFont="1" applyFill="1" applyBorder="1" applyAlignment="1">
      <alignment vertical="center"/>
    </xf>
    <xf numFmtId="49" fontId="3" fillId="8" borderId="0" xfId="0" applyNumberFormat="1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right"/>
    </xf>
    <xf numFmtId="49" fontId="23" fillId="8" borderId="0" xfId="0" applyNumberFormat="1" applyFont="1" applyFill="1" applyBorder="1" applyAlignment="1">
      <alignment horizontal="center"/>
    </xf>
    <xf numFmtId="49" fontId="3" fillId="8" borderId="4" xfId="0" applyNumberFormat="1" applyFont="1" applyFill="1" applyBorder="1" applyAlignment="1">
      <alignment horizontal="center" vertical="center"/>
    </xf>
    <xf numFmtId="165" fontId="23" fillId="8" borderId="8" xfId="0" applyNumberFormat="1" applyFont="1" applyFill="1" applyBorder="1" applyAlignment="1">
      <alignment horizontal="center"/>
    </xf>
    <xf numFmtId="49" fontId="22" fillId="8" borderId="0" xfId="0" applyNumberFormat="1" applyFont="1" applyFill="1" applyBorder="1" applyAlignment="1">
      <alignment vertical="center" wrapText="1"/>
    </xf>
    <xf numFmtId="0" fontId="22" fillId="8" borderId="0" xfId="0" applyFont="1" applyFill="1" applyBorder="1"/>
    <xf numFmtId="0" fontId="23" fillId="8" borderId="0" xfId="0" applyFont="1" applyFill="1" applyBorder="1" applyAlignment="1">
      <alignment horizontal="center"/>
    </xf>
    <xf numFmtId="0" fontId="22" fillId="8" borderId="0" xfId="0" applyFont="1" applyFill="1" applyBorder="1" applyAlignment="1"/>
    <xf numFmtId="1" fontId="23" fillId="8" borderId="0" xfId="0" applyNumberFormat="1" applyFont="1" applyFill="1" applyBorder="1" applyAlignment="1">
      <alignment horizontal="center"/>
    </xf>
    <xf numFmtId="49" fontId="22" fillId="8" borderId="0" xfId="0" applyNumberFormat="1" applyFont="1" applyFill="1" applyBorder="1" applyAlignment="1">
      <alignment vertical="center"/>
    </xf>
    <xf numFmtId="49" fontId="22" fillId="8" borderId="3" xfId="0" applyNumberFormat="1" applyFont="1" applyFill="1" applyBorder="1" applyAlignment="1">
      <alignment horizontal="left" vertical="center"/>
    </xf>
    <xf numFmtId="165" fontId="23" fillId="10" borderId="8" xfId="0" applyNumberFormat="1" applyFont="1" applyFill="1" applyBorder="1" applyAlignment="1"/>
    <xf numFmtId="0" fontId="0" fillId="8" borderId="20" xfId="0" applyFill="1" applyBorder="1" applyAlignment="1"/>
    <xf numFmtId="1" fontId="24" fillId="8" borderId="0" xfId="0" applyNumberFormat="1" applyFont="1" applyFill="1" applyBorder="1" applyAlignment="1">
      <alignment horizontal="center"/>
    </xf>
    <xf numFmtId="49" fontId="22" fillId="8" borderId="0" xfId="0" applyNumberFormat="1" applyFont="1" applyFill="1" applyBorder="1" applyAlignment="1">
      <alignment horizontal="left" vertical="center"/>
    </xf>
    <xf numFmtId="49" fontId="3" fillId="8" borderId="0" xfId="0" applyNumberFormat="1" applyFont="1" applyFill="1" applyBorder="1" applyAlignment="1">
      <alignment vertical="center"/>
    </xf>
    <xf numFmtId="49" fontId="3" fillId="8" borderId="4" xfId="0" applyNumberFormat="1" applyFont="1" applyFill="1" applyBorder="1" applyAlignment="1">
      <alignment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24" fillId="8" borderId="4" xfId="0" applyNumberFormat="1" applyFont="1" applyFill="1" applyBorder="1" applyAlignment="1"/>
    <xf numFmtId="1" fontId="24" fillId="8" borderId="0" xfId="0" applyNumberFormat="1" applyFont="1" applyFill="1" applyBorder="1" applyAlignment="1"/>
    <xf numFmtId="1" fontId="23" fillId="8" borderId="8" xfId="0" applyNumberFormat="1" applyFont="1" applyFill="1" applyBorder="1" applyAlignment="1">
      <alignment horizontal="right"/>
    </xf>
    <xf numFmtId="1" fontId="10" fillId="8" borderId="0" xfId="0" applyNumberFormat="1" applyFont="1" applyFill="1" applyBorder="1" applyAlignment="1">
      <alignment horizontal="left"/>
    </xf>
    <xf numFmtId="0" fontId="23" fillId="10" borderId="32" xfId="0" applyFont="1" applyFill="1" applyBorder="1" applyAlignment="1">
      <alignment horizontal="center"/>
    </xf>
    <xf numFmtId="0" fontId="23" fillId="10" borderId="33" xfId="0" applyFont="1" applyFill="1" applyBorder="1" applyAlignment="1">
      <alignment horizontal="center"/>
    </xf>
    <xf numFmtId="0" fontId="23" fillId="10" borderId="34" xfId="0" applyFont="1" applyFill="1" applyBorder="1" applyAlignment="1">
      <alignment horizontal="center"/>
    </xf>
    <xf numFmtId="0" fontId="25" fillId="12" borderId="15" xfId="0" applyFont="1" applyFill="1" applyBorder="1"/>
    <xf numFmtId="0" fontId="24" fillId="12" borderId="16" xfId="0" applyFont="1" applyFill="1" applyBorder="1"/>
    <xf numFmtId="0" fontId="10" fillId="12" borderId="16" xfId="0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49" fontId="0" fillId="13" borderId="0" xfId="0" applyNumberFormat="1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26" fillId="8" borderId="8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0" fillId="13" borderId="3" xfId="0" applyFill="1" applyBorder="1"/>
    <xf numFmtId="0" fontId="0" fillId="13" borderId="0" xfId="0" applyFill="1" applyBorder="1"/>
    <xf numFmtId="1" fontId="26" fillId="8" borderId="8" xfId="0" applyNumberFormat="1" applyFont="1" applyFill="1" applyBorder="1" applyAlignment="1">
      <alignment horizontal="left"/>
    </xf>
    <xf numFmtId="1" fontId="7" fillId="8" borderId="10" xfId="0" applyNumberFormat="1" applyFont="1" applyFill="1" applyBorder="1" applyAlignment="1">
      <alignment horizontal="left"/>
    </xf>
    <xf numFmtId="0" fontId="26" fillId="8" borderId="8" xfId="0" applyFont="1" applyFill="1" applyBorder="1" applyAlignment="1">
      <alignment horizontal="left"/>
    </xf>
    <xf numFmtId="0" fontId="7" fillId="8" borderId="10" xfId="0" applyFont="1" applyFill="1" applyBorder="1" applyAlignment="1">
      <alignment horizontal="left"/>
    </xf>
    <xf numFmtId="1" fontId="26" fillId="8" borderId="8" xfId="0" applyNumberFormat="1" applyFont="1" applyFill="1" applyBorder="1" applyAlignment="1">
      <alignment horizontal="center"/>
    </xf>
    <xf numFmtId="1" fontId="7" fillId="8" borderId="10" xfId="0" applyNumberFormat="1" applyFont="1" applyFill="1" applyBorder="1" applyAlignment="1">
      <alignment horizontal="center"/>
    </xf>
    <xf numFmtId="3" fontId="0" fillId="13" borderId="0" xfId="0" applyNumberFormat="1" applyFill="1" applyBorder="1"/>
    <xf numFmtId="0" fontId="0" fillId="13" borderId="0" xfId="0" applyFill="1" applyBorder="1" applyAlignment="1">
      <alignment horizontal="right" wrapText="1"/>
    </xf>
    <xf numFmtId="1" fontId="0" fillId="13" borderId="8" xfId="0" applyNumberFormat="1" applyFill="1" applyBorder="1" applyAlignment="1">
      <alignment horizontal="center" wrapText="1"/>
    </xf>
    <xf numFmtId="0" fontId="0" fillId="13" borderId="9" xfId="0" applyFill="1" applyBorder="1" applyAlignment="1">
      <alignment horizontal="left" wrapText="1"/>
    </xf>
    <xf numFmtId="49" fontId="7" fillId="8" borderId="10" xfId="0" applyNumberFormat="1" applyFont="1" applyFill="1" applyBorder="1" applyAlignment="1">
      <alignment horizontal="center"/>
    </xf>
    <xf numFmtId="0" fontId="0" fillId="8" borderId="3" xfId="0" applyFill="1" applyBorder="1" applyAlignment="1">
      <alignment horizontal="left" wrapText="1"/>
    </xf>
    <xf numFmtId="0" fontId="0" fillId="8" borderId="0" xfId="0" applyFill="1" applyBorder="1" applyAlignment="1">
      <alignment horizontal="left" wrapText="1"/>
    </xf>
    <xf numFmtId="0" fontId="0" fillId="8" borderId="0" xfId="0" applyFill="1" applyBorder="1" applyAlignment="1">
      <alignment horizontal="center" vertical="center"/>
    </xf>
    <xf numFmtId="0" fontId="23" fillId="8" borderId="8" xfId="0" applyFont="1" applyFill="1" applyBorder="1"/>
    <xf numFmtId="1" fontId="0" fillId="8" borderId="0" xfId="0" applyNumberFormat="1" applyFill="1" applyBorder="1" applyAlignment="1">
      <alignment vertical="center"/>
    </xf>
    <xf numFmtId="1" fontId="0" fillId="8" borderId="0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3" fontId="0" fillId="8" borderId="0" xfId="0" applyNumberFormat="1" applyFill="1" applyBorder="1" applyAlignment="1">
      <alignment horizontal="right" vertical="center"/>
    </xf>
    <xf numFmtId="0" fontId="0" fillId="8" borderId="0" xfId="0" applyFill="1" applyBorder="1" applyAlignment="1">
      <alignment horizontal="right" vertical="center"/>
    </xf>
    <xf numFmtId="0" fontId="0" fillId="8" borderId="4" xfId="0" applyFill="1" applyBorder="1" applyAlignment="1">
      <alignment horizontal="center" vertical="center"/>
    </xf>
    <xf numFmtId="49" fontId="0" fillId="8" borderId="3" xfId="0" applyNumberFormat="1" applyFont="1" applyFill="1" applyBorder="1"/>
    <xf numFmtId="0" fontId="23" fillId="10" borderId="36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 vertical="top"/>
    </xf>
    <xf numFmtId="0" fontId="23" fillId="8" borderId="0" xfId="0" applyFont="1" applyFill="1" applyBorder="1" applyAlignment="1"/>
    <xf numFmtId="49" fontId="0" fillId="8" borderId="37" xfId="0" applyNumberFormat="1" applyFont="1" applyFill="1" applyBorder="1"/>
    <xf numFmtId="0" fontId="0" fillId="8" borderId="38" xfId="0" applyFill="1" applyBorder="1"/>
    <xf numFmtId="14" fontId="0" fillId="8" borderId="38" xfId="0" applyNumberFormat="1" applyFill="1" applyBorder="1" applyAlignment="1">
      <alignment horizontal="left"/>
    </xf>
    <xf numFmtId="14" fontId="0" fillId="8" borderId="38" xfId="0" applyNumberFormat="1" applyFill="1" applyBorder="1" applyAlignment="1">
      <alignment horizontal="center"/>
    </xf>
    <xf numFmtId="14" fontId="0" fillId="8" borderId="39" xfId="0" applyNumberFormat="1" applyFill="1" applyBorder="1" applyAlignment="1">
      <alignment horizontal="center"/>
    </xf>
    <xf numFmtId="49" fontId="0" fillId="10" borderId="3" xfId="0" applyNumberFormat="1" applyFont="1" applyFill="1" applyBorder="1" applyAlignment="1"/>
    <xf numFmtId="49" fontId="0" fillId="10" borderId="0" xfId="0" applyNumberFormat="1" applyFill="1" applyBorder="1" applyAlignment="1"/>
    <xf numFmtId="49" fontId="0" fillId="10" borderId="4" xfId="0" applyNumberFormat="1" applyFill="1" applyBorder="1" applyAlignment="1"/>
    <xf numFmtId="49" fontId="0" fillId="10" borderId="40" xfId="0" applyNumberFormat="1" applyFont="1" applyFill="1" applyBorder="1" applyAlignment="1"/>
    <xf numFmtId="49" fontId="0" fillId="10" borderId="41" xfId="0" applyNumberFormat="1" applyFill="1" applyBorder="1" applyAlignment="1"/>
    <xf numFmtId="49" fontId="0" fillId="10" borderId="42" xfId="0" applyNumberFormat="1" applyFill="1" applyBorder="1" applyAlignment="1"/>
    <xf numFmtId="14" fontId="0" fillId="8" borderId="0" xfId="0" applyNumberFormat="1" applyFill="1" applyBorder="1" applyAlignment="1">
      <alignment horizontal="left"/>
    </xf>
    <xf numFmtId="14" fontId="0" fillId="8" borderId="0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3" fontId="23" fillId="10" borderId="8" xfId="0" applyNumberFormat="1" applyFont="1" applyFill="1" applyBorder="1" applyAlignment="1">
      <alignment horizontal="center"/>
    </xf>
    <xf numFmtId="0" fontId="0" fillId="8" borderId="0" xfId="0" applyFill="1" applyBorder="1" applyAlignment="1"/>
    <xf numFmtId="14" fontId="22" fillId="8" borderId="0" xfId="0" applyNumberFormat="1" applyFont="1" applyFill="1" applyBorder="1" applyAlignment="1"/>
    <xf numFmtId="14" fontId="22" fillId="8" borderId="4" xfId="0" applyNumberFormat="1" applyFont="1" applyFill="1" applyBorder="1" applyAlignment="1"/>
    <xf numFmtId="0" fontId="25" fillId="8" borderId="0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 textRotation="90" wrapText="1"/>
    </xf>
    <xf numFmtId="0" fontId="1" fillId="9" borderId="48" xfId="0" applyFont="1" applyFill="1" applyBorder="1" applyAlignment="1">
      <alignment horizontal="center" vertical="center" textRotation="90" wrapText="1"/>
    </xf>
    <xf numFmtId="0" fontId="1" fillId="9" borderId="49" xfId="0" applyFont="1" applyFill="1" applyBorder="1" applyAlignment="1">
      <alignment horizontal="center" vertical="center" textRotation="90" wrapText="1"/>
    </xf>
    <xf numFmtId="0" fontId="1" fillId="9" borderId="50" xfId="0" applyFont="1" applyFill="1" applyBorder="1" applyAlignment="1">
      <alignment horizontal="center" vertical="center" textRotation="90" wrapText="1"/>
    </xf>
    <xf numFmtId="0" fontId="1" fillId="8" borderId="0" xfId="0" applyFont="1" applyFill="1" applyBorder="1" applyAlignment="1">
      <alignment horizontal="center" vertical="center" textRotation="90" wrapText="1"/>
    </xf>
    <xf numFmtId="0" fontId="1" fillId="9" borderId="5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9" borderId="53" xfId="0" applyFont="1" applyFill="1" applyBorder="1" applyAlignment="1">
      <alignment vertical="center" textRotation="90"/>
    </xf>
    <xf numFmtId="0" fontId="1" fillId="9" borderId="54" xfId="0" applyFont="1" applyFill="1" applyBorder="1" applyAlignment="1">
      <alignment vertical="center" textRotation="90"/>
    </xf>
    <xf numFmtId="0" fontId="1" fillId="9" borderId="55" xfId="0" applyFont="1" applyFill="1" applyBorder="1" applyAlignment="1">
      <alignment vertical="center" textRotation="90"/>
    </xf>
    <xf numFmtId="0" fontId="0" fillId="0" borderId="56" xfId="0" applyBorder="1"/>
    <xf numFmtId="0" fontId="0" fillId="14" borderId="5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56" xfId="0" applyFill="1" applyBorder="1" applyAlignment="1">
      <alignment horizontal="center"/>
    </xf>
    <xf numFmtId="1" fontId="0" fillId="14" borderId="57" xfId="0" applyNumberFormat="1" applyFill="1" applyBorder="1" applyAlignment="1">
      <alignment horizontal="center"/>
    </xf>
    <xf numFmtId="3" fontId="0" fillId="14" borderId="58" xfId="0" applyNumberFormat="1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10" xfId="0" applyBorder="1"/>
    <xf numFmtId="0" fontId="0" fillId="0" borderId="62" xfId="0" applyBorder="1"/>
    <xf numFmtId="0" fontId="0" fillId="0" borderId="36" xfId="0" applyBorder="1"/>
    <xf numFmtId="0" fontId="0" fillId="0" borderId="33" xfId="0" applyBorder="1"/>
    <xf numFmtId="0" fontId="0" fillId="0" borderId="52" xfId="0" applyBorder="1"/>
    <xf numFmtId="0" fontId="0" fillId="0" borderId="63" xfId="0" applyBorder="1"/>
    <xf numFmtId="0" fontId="0" fillId="0" borderId="11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2" fillId="15" borderId="1" xfId="0" applyFont="1" applyFill="1" applyBorder="1" applyAlignment="1">
      <alignment horizontal="left" vertical="center" wrapText="1"/>
    </xf>
    <xf numFmtId="164" fontId="6" fillId="6" borderId="68" xfId="0" applyNumberFormat="1" applyFont="1" applyFill="1" applyBorder="1" applyAlignment="1">
      <alignment horizontal="right" vertical="center" wrapText="1"/>
    </xf>
    <xf numFmtId="0" fontId="6" fillId="4" borderId="67" xfId="0" applyFont="1" applyFill="1" applyBorder="1" applyAlignment="1">
      <alignment horizontal="left" vertical="center" wrapText="1"/>
    </xf>
    <xf numFmtId="0" fontId="11" fillId="4" borderId="67" xfId="0" applyFont="1" applyFill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6" fillId="6" borderId="67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9" fontId="7" fillId="0" borderId="0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left" vertical="center"/>
    </xf>
    <xf numFmtId="164" fontId="7" fillId="4" borderId="68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164" fontId="7" fillId="5" borderId="68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7" fillId="0" borderId="67" xfId="0" applyFont="1" applyBorder="1" applyAlignment="1">
      <alignment horizontal="left" vertical="center"/>
    </xf>
    <xf numFmtId="164" fontId="7" fillId="5" borderId="67" xfId="0" applyNumberFormat="1" applyFont="1" applyFill="1" applyBorder="1" applyAlignment="1">
      <alignment horizontal="lef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2" fillId="8" borderId="0" xfId="0" applyFont="1" applyFill="1" applyBorder="1" applyAlignment="1">
      <alignment horizontal="left" vertical="center"/>
    </xf>
    <xf numFmtId="0" fontId="0" fillId="10" borderId="8" xfId="0" applyFill="1" applyBorder="1" applyAlignment="1">
      <alignment horizontal="center"/>
    </xf>
    <xf numFmtId="0" fontId="15" fillId="8" borderId="0" xfId="0" applyFont="1" applyFill="1" applyBorder="1" applyAlignment="1">
      <alignment horizontal="right"/>
    </xf>
    <xf numFmtId="0" fontId="15" fillId="8" borderId="8" xfId="0" applyFont="1" applyFill="1" applyBorder="1" applyAlignment="1">
      <alignment horizontal="left"/>
    </xf>
    <xf numFmtId="0" fontId="15" fillId="8" borderId="20" xfId="0" applyFont="1" applyFill="1" applyBorder="1" applyAlignment="1">
      <alignment horizontal="right"/>
    </xf>
    <xf numFmtId="0" fontId="23" fillId="0" borderId="0" xfId="0" applyFont="1" applyBorder="1" applyAlignment="1">
      <alignment horizontal="left" vertical="center"/>
    </xf>
    <xf numFmtId="0" fontId="22" fillId="8" borderId="25" xfId="0" applyFont="1" applyFill="1" applyBorder="1" applyAlignment="1">
      <alignment horizontal="left" vertical="center" wrapText="1"/>
    </xf>
    <xf numFmtId="0" fontId="18" fillId="8" borderId="8" xfId="0" applyFont="1" applyFill="1" applyBorder="1" applyAlignment="1">
      <alignment horizontal="left"/>
    </xf>
    <xf numFmtId="0" fontId="15" fillId="8" borderId="10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 vertical="top" wrapText="1"/>
    </xf>
    <xf numFmtId="0" fontId="17" fillId="5" borderId="11" xfId="0" applyFont="1" applyFill="1" applyBorder="1" applyAlignment="1">
      <alignment horizontal="left" vertical="top"/>
    </xf>
    <xf numFmtId="49" fontId="15" fillId="8" borderId="0" xfId="0" applyNumberFormat="1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left"/>
    </xf>
    <xf numFmtId="49" fontId="15" fillId="8" borderId="10" xfId="0" applyNumberFormat="1" applyFont="1" applyFill="1" applyBorder="1" applyAlignment="1">
      <alignment horizontal="left"/>
    </xf>
    <xf numFmtId="49" fontId="15" fillId="8" borderId="18" xfId="0" applyNumberFormat="1" applyFont="1" applyFill="1" applyBorder="1" applyAlignment="1">
      <alignment horizontal="left" vertical="top"/>
    </xf>
    <xf numFmtId="1" fontId="15" fillId="8" borderId="19" xfId="0" applyNumberFormat="1" applyFont="1" applyFill="1" applyBorder="1" applyAlignment="1">
      <alignment horizontal="center" vertical="top"/>
    </xf>
    <xf numFmtId="1" fontId="15" fillId="8" borderId="10" xfId="0" applyNumberFormat="1" applyFont="1" applyFill="1" applyBorder="1" applyAlignment="1">
      <alignment horizontal="center" vertical="top"/>
    </xf>
    <xf numFmtId="0" fontId="15" fillId="8" borderId="10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0" fontId="14" fillId="7" borderId="2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left"/>
    </xf>
    <xf numFmtId="14" fontId="15" fillId="5" borderId="8" xfId="0" applyNumberFormat="1" applyFont="1" applyFill="1" applyBorder="1" applyAlignment="1">
      <alignment horizontal="left"/>
    </xf>
    <xf numFmtId="0" fontId="15" fillId="8" borderId="9" xfId="0" applyFont="1" applyFill="1" applyBorder="1" applyAlignment="1">
      <alignment horizontal="right"/>
    </xf>
    <xf numFmtId="0" fontId="0" fillId="8" borderId="9" xfId="0" applyFont="1" applyFill="1" applyBorder="1" applyAlignment="1">
      <alignment horizontal="right"/>
    </xf>
    <xf numFmtId="14" fontId="23" fillId="8" borderId="10" xfId="0" applyNumberFormat="1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14" fillId="11" borderId="31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right"/>
    </xf>
    <xf numFmtId="0" fontId="25" fillId="12" borderId="15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center"/>
    </xf>
    <xf numFmtId="1" fontId="23" fillId="8" borderId="10" xfId="0" applyNumberFormat="1" applyFont="1" applyFill="1" applyBorder="1" applyAlignment="1">
      <alignment horizontal="center"/>
    </xf>
    <xf numFmtId="49" fontId="22" fillId="8" borderId="0" xfId="0" applyNumberFormat="1" applyFont="1" applyFill="1" applyBorder="1" applyAlignment="1">
      <alignment horizontal="right" vertical="center"/>
    </xf>
    <xf numFmtId="0" fontId="0" fillId="13" borderId="5" xfId="0" applyFill="1" applyBorder="1" applyAlignment="1">
      <alignment horizontal="left" vertical="center"/>
    </xf>
    <xf numFmtId="0" fontId="0" fillId="13" borderId="35" xfId="0" applyFill="1" applyBorder="1" applyAlignment="1">
      <alignment horizontal="left" wrapText="1"/>
    </xf>
    <xf numFmtId="0" fontId="22" fillId="10" borderId="2" xfId="0" applyFont="1" applyFill="1" applyBorder="1" applyAlignment="1">
      <alignment horizontal="left" vertical="top" wrapText="1"/>
    </xf>
    <xf numFmtId="0" fontId="25" fillId="9" borderId="46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vertical="center" textRotation="90" wrapText="1"/>
    </xf>
    <xf numFmtId="0" fontId="25" fillId="9" borderId="43" xfId="0" applyFont="1" applyFill="1" applyBorder="1" applyAlignment="1">
      <alignment horizontal="center" vertical="center" textRotation="90" wrapText="1"/>
    </xf>
    <xf numFmtId="0" fontId="25" fillId="9" borderId="44" xfId="0" applyFont="1" applyFill="1" applyBorder="1" applyAlignment="1">
      <alignment horizontal="center" vertical="center" textRotation="90" wrapText="1"/>
    </xf>
    <xf numFmtId="0" fontId="25" fillId="9" borderId="45" xfId="0" applyFont="1" applyFill="1" applyBorder="1" applyAlignment="1">
      <alignment horizontal="center" vertical="center" wrapText="1"/>
    </xf>
    <xf numFmtId="0" fontId="25" fillId="9" borderId="4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indexed="26"/>
          <bgColor indexed="9"/>
        </patternFill>
      </fill>
    </dxf>
    <dxf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BFBFBF"/>
      <rgbColor rgb="00808080"/>
      <rgbColor rgb="00A6A6A6"/>
      <rgbColor rgb="00993366"/>
      <rgbColor rgb="00EEEEEE"/>
      <rgbColor rgb="00CFE7F5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DDDDDD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1F9145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2346960</xdr:colOff>
      <xdr:row>4</xdr:row>
      <xdr:rowOff>127000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7E856A-6581-4306-8926-C8283BDB4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64"/>
        <a:stretch/>
      </xdr:blipFill>
      <xdr:spPr>
        <a:xfrm>
          <a:off x="0" y="0"/>
          <a:ext cx="2346960" cy="872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"/>
  <sheetViews>
    <sheetView tabSelected="1" view="pageBreakPreview" topLeftCell="A11" zoomScale="80" zoomScaleNormal="85" zoomScaleSheetLayoutView="70" workbookViewId="0">
      <selection activeCell="D17" sqref="D17"/>
    </sheetView>
  </sheetViews>
  <sheetFormatPr baseColWidth="10" defaultColWidth="8.5703125" defaultRowHeight="14.25" x14ac:dyDescent="0.2"/>
  <cols>
    <col min="1" max="1" width="35.7109375" style="216" customWidth="1"/>
    <col min="2" max="5" width="46" style="216" customWidth="1"/>
    <col min="6" max="6" width="36.7109375" style="216" customWidth="1"/>
    <col min="7" max="7" width="25.140625" style="216" customWidth="1"/>
    <col min="8" max="8" width="25.28515625" style="216" customWidth="1"/>
    <col min="9" max="9" width="26.28515625" style="216" customWidth="1"/>
    <col min="10" max="10" width="28.5703125" style="216" customWidth="1"/>
    <col min="11" max="253" width="10.42578125" style="216" customWidth="1"/>
    <col min="254" max="16384" width="8.5703125" style="214"/>
  </cols>
  <sheetData>
    <row r="1" spans="1:253" ht="15.75" x14ac:dyDescent="0.2">
      <c r="A1" s="214"/>
      <c r="B1" s="212" t="s">
        <v>153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  <c r="IG1" s="214"/>
      <c r="IH1" s="214"/>
      <c r="II1" s="214"/>
      <c r="IJ1" s="214"/>
      <c r="IK1" s="214"/>
      <c r="IL1" s="214"/>
      <c r="IM1" s="214"/>
      <c r="IN1" s="214"/>
      <c r="IO1" s="214"/>
      <c r="IP1" s="214"/>
      <c r="IQ1" s="214"/>
      <c r="IR1" s="214"/>
      <c r="IS1" s="214"/>
    </row>
    <row r="2" spans="1:253" ht="15" x14ac:dyDescent="0.2">
      <c r="A2" s="214"/>
      <c r="B2" s="2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  <c r="GT2" s="214"/>
      <c r="GU2" s="214"/>
      <c r="GV2" s="214"/>
      <c r="GW2" s="214"/>
      <c r="GX2" s="214"/>
      <c r="GY2" s="214"/>
      <c r="GZ2" s="214"/>
      <c r="HA2" s="214"/>
      <c r="HB2" s="214"/>
      <c r="HC2" s="214"/>
      <c r="HD2" s="214"/>
      <c r="HE2" s="214"/>
      <c r="HF2" s="214"/>
      <c r="HG2" s="214"/>
      <c r="HH2" s="214"/>
      <c r="HI2" s="214"/>
      <c r="HJ2" s="214"/>
      <c r="HK2" s="214"/>
      <c r="HL2" s="214"/>
      <c r="HM2" s="214"/>
      <c r="HN2" s="214"/>
      <c r="HO2" s="214"/>
      <c r="HP2" s="214"/>
      <c r="HQ2" s="214"/>
      <c r="HR2" s="214"/>
      <c r="HS2" s="214"/>
      <c r="HT2" s="214"/>
      <c r="HU2" s="214"/>
      <c r="HV2" s="214"/>
      <c r="HW2" s="214"/>
      <c r="HX2" s="214"/>
      <c r="HY2" s="214"/>
      <c r="HZ2" s="214"/>
      <c r="IA2" s="214"/>
      <c r="IB2" s="214"/>
      <c r="IC2" s="214"/>
      <c r="ID2" s="214"/>
      <c r="IE2" s="214"/>
      <c r="IF2" s="214"/>
      <c r="IG2" s="214"/>
      <c r="IH2" s="214"/>
      <c r="II2" s="214"/>
      <c r="IJ2" s="214"/>
      <c r="IK2" s="214"/>
      <c r="IL2" s="214"/>
      <c r="IM2" s="214"/>
      <c r="IN2" s="214"/>
      <c r="IO2" s="214"/>
      <c r="IP2" s="214"/>
      <c r="IQ2" s="214"/>
      <c r="IR2" s="214"/>
      <c r="IS2" s="214"/>
    </row>
    <row r="3" spans="1:253" ht="15" x14ac:dyDescent="0.2">
      <c r="A3" s="214"/>
      <c r="B3" s="215" t="s"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14"/>
      <c r="HS3" s="214"/>
      <c r="HT3" s="214"/>
      <c r="HU3" s="214"/>
      <c r="HV3" s="214"/>
      <c r="HW3" s="214"/>
      <c r="HX3" s="214"/>
      <c r="HY3" s="214"/>
      <c r="HZ3" s="214"/>
      <c r="IA3" s="214"/>
      <c r="IB3" s="214"/>
      <c r="IC3" s="214"/>
      <c r="ID3" s="214"/>
      <c r="IE3" s="214"/>
      <c r="IF3" s="214"/>
      <c r="IG3" s="214"/>
      <c r="IH3" s="214"/>
      <c r="II3" s="214"/>
      <c r="IJ3" s="214"/>
      <c r="IK3" s="214"/>
      <c r="IL3" s="214"/>
      <c r="IM3" s="214"/>
      <c r="IN3" s="214"/>
      <c r="IO3" s="214"/>
      <c r="IP3" s="214"/>
      <c r="IQ3" s="214"/>
      <c r="IR3" s="214"/>
      <c r="IS3" s="214"/>
    </row>
    <row r="4" spans="1:253" ht="12.75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  <c r="GT4" s="214"/>
      <c r="GU4" s="214"/>
      <c r="GV4" s="214"/>
      <c r="GW4" s="214"/>
      <c r="GX4" s="214"/>
      <c r="GY4" s="214"/>
      <c r="GZ4" s="214"/>
      <c r="HA4" s="214"/>
      <c r="HB4" s="214"/>
      <c r="HC4" s="214"/>
      <c r="HD4" s="214"/>
      <c r="HE4" s="214"/>
      <c r="HF4" s="214"/>
      <c r="HG4" s="214"/>
      <c r="HH4" s="214"/>
      <c r="HI4" s="214"/>
      <c r="HJ4" s="214"/>
      <c r="HK4" s="214"/>
      <c r="HL4" s="214"/>
      <c r="HM4" s="214"/>
      <c r="HN4" s="214"/>
      <c r="HO4" s="214"/>
      <c r="HP4" s="214"/>
      <c r="HQ4" s="214"/>
      <c r="HR4" s="214"/>
      <c r="HS4" s="214"/>
      <c r="HT4" s="214"/>
      <c r="HU4" s="214"/>
      <c r="HV4" s="214"/>
      <c r="HW4" s="214"/>
      <c r="HX4" s="214"/>
      <c r="HY4" s="214"/>
      <c r="HZ4" s="214"/>
      <c r="IA4" s="214"/>
      <c r="IB4" s="214"/>
      <c r="IC4" s="214"/>
      <c r="ID4" s="214"/>
      <c r="IE4" s="214"/>
      <c r="IF4" s="214"/>
      <c r="IG4" s="214"/>
      <c r="IH4" s="214"/>
      <c r="II4" s="214"/>
      <c r="IJ4" s="214"/>
      <c r="IK4" s="214"/>
      <c r="IL4" s="214"/>
      <c r="IM4" s="214"/>
      <c r="IN4" s="214"/>
      <c r="IO4" s="214"/>
      <c r="IP4" s="214"/>
      <c r="IQ4" s="214"/>
      <c r="IR4" s="214"/>
      <c r="IS4" s="214"/>
    </row>
    <row r="5" spans="1:253" x14ac:dyDescent="0.2">
      <c r="A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4"/>
      <c r="HU5" s="214"/>
      <c r="HV5" s="214"/>
      <c r="HW5" s="214"/>
      <c r="HX5" s="214"/>
      <c r="HY5" s="214"/>
      <c r="HZ5" s="214"/>
      <c r="IA5" s="214"/>
      <c r="IB5" s="214"/>
      <c r="IC5" s="214"/>
      <c r="ID5" s="214"/>
      <c r="IE5" s="214"/>
      <c r="IF5" s="214"/>
      <c r="IG5" s="214"/>
      <c r="IH5" s="214"/>
      <c r="II5" s="214"/>
      <c r="IJ5" s="214"/>
      <c r="IK5" s="214"/>
      <c r="IL5" s="214"/>
      <c r="IM5" s="214"/>
      <c r="IN5" s="214"/>
      <c r="IO5" s="214"/>
      <c r="IP5" s="214"/>
      <c r="IQ5" s="214"/>
      <c r="IR5" s="214"/>
      <c r="IS5" s="214"/>
    </row>
    <row r="6" spans="1:253" ht="21" x14ac:dyDescent="0.2">
      <c r="A6" s="240" t="s">
        <v>149</v>
      </c>
      <c r="B6" s="241"/>
      <c r="C6" s="241"/>
      <c r="D6" s="241"/>
      <c r="E6" s="241"/>
      <c r="F6" s="242"/>
      <c r="G6" s="213"/>
      <c r="H6" s="213"/>
      <c r="I6" s="213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4"/>
      <c r="HU6" s="214"/>
      <c r="HV6" s="214"/>
      <c r="HW6" s="214"/>
      <c r="HX6" s="214"/>
      <c r="HY6" s="214"/>
      <c r="HZ6" s="214"/>
      <c r="IA6" s="214"/>
      <c r="IB6" s="214"/>
      <c r="IC6" s="214"/>
      <c r="ID6" s="214"/>
      <c r="IE6" s="214"/>
      <c r="IF6" s="214"/>
      <c r="IG6" s="214"/>
      <c r="IH6" s="214"/>
      <c r="II6" s="214"/>
      <c r="IJ6" s="214"/>
      <c r="IK6" s="214"/>
      <c r="IL6" s="214"/>
      <c r="IM6" s="214"/>
      <c r="IN6" s="214"/>
      <c r="IO6" s="214"/>
      <c r="IP6" s="214"/>
      <c r="IQ6" s="214"/>
      <c r="IR6" s="214"/>
      <c r="IS6" s="214"/>
    </row>
    <row r="7" spans="1:253" ht="18.75" x14ac:dyDescent="0.2">
      <c r="A7" s="214"/>
      <c r="B7" s="203"/>
      <c r="C7" s="203"/>
      <c r="D7" s="203"/>
      <c r="E7" s="203"/>
      <c r="F7" s="203"/>
      <c r="G7" s="203"/>
      <c r="H7" s="203"/>
      <c r="I7" s="203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4"/>
      <c r="IF7" s="214"/>
      <c r="IG7" s="214"/>
      <c r="IH7" s="214"/>
      <c r="II7" s="214"/>
      <c r="IJ7" s="214"/>
      <c r="IK7" s="214"/>
      <c r="IL7" s="214"/>
      <c r="IM7" s="214"/>
      <c r="IN7" s="214"/>
      <c r="IO7" s="214"/>
      <c r="IP7" s="214"/>
      <c r="IQ7" s="214"/>
      <c r="IR7" s="214"/>
      <c r="IS7" s="214"/>
    </row>
    <row r="8" spans="1:253" ht="23.85" customHeight="1" x14ac:dyDescent="0.2">
      <c r="A8" s="205" t="s">
        <v>1</v>
      </c>
      <c r="B8" s="214"/>
      <c r="C8" s="3"/>
      <c r="D8" s="204"/>
      <c r="E8" s="20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4"/>
      <c r="HU8" s="214"/>
      <c r="HV8" s="214"/>
      <c r="HW8" s="214"/>
      <c r="HX8" s="214"/>
      <c r="HY8" s="214"/>
      <c r="HZ8" s="214"/>
      <c r="IA8" s="214"/>
      <c r="IB8" s="214"/>
      <c r="IC8" s="214"/>
      <c r="ID8" s="214"/>
      <c r="IE8" s="214"/>
      <c r="IF8" s="214"/>
      <c r="IG8" s="214"/>
      <c r="IH8" s="214"/>
      <c r="II8" s="214"/>
      <c r="IJ8" s="214"/>
      <c r="IK8" s="214"/>
      <c r="IL8" s="214"/>
      <c r="IM8" s="214"/>
      <c r="IN8" s="214"/>
      <c r="IO8" s="214"/>
      <c r="IP8" s="214"/>
      <c r="IQ8" s="214"/>
      <c r="IR8" s="214"/>
      <c r="IS8" s="214"/>
    </row>
    <row r="9" spans="1:253" ht="23.85" customHeight="1" x14ac:dyDescent="0.2">
      <c r="A9" s="214"/>
      <c r="B9" s="4" t="s">
        <v>2</v>
      </c>
      <c r="C9" s="4" t="s">
        <v>3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4"/>
      <c r="IF9" s="214"/>
      <c r="IG9" s="214"/>
      <c r="IH9" s="214"/>
      <c r="II9" s="214"/>
      <c r="IJ9" s="214"/>
      <c r="IK9" s="214"/>
      <c r="IL9" s="214"/>
      <c r="IM9" s="214"/>
      <c r="IN9" s="214"/>
      <c r="IO9" s="214"/>
      <c r="IP9" s="214"/>
      <c r="IQ9" s="214"/>
      <c r="IR9" s="214"/>
      <c r="IS9" s="214"/>
    </row>
    <row r="10" spans="1:253" ht="23.85" customHeight="1" x14ac:dyDescent="0.2">
      <c r="A10" s="214"/>
      <c r="B10" s="5"/>
      <c r="C10" s="5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4"/>
      <c r="IF10" s="214"/>
      <c r="IG10" s="214"/>
      <c r="IH10" s="214"/>
      <c r="II10" s="214"/>
      <c r="IJ10" s="214"/>
      <c r="IK10" s="214"/>
      <c r="IL10" s="214"/>
      <c r="IM10" s="214"/>
      <c r="IN10" s="214"/>
      <c r="IO10" s="214"/>
      <c r="IP10" s="214"/>
      <c r="IQ10" s="214"/>
      <c r="IR10" s="214"/>
      <c r="IS10" s="214"/>
    </row>
    <row r="11" spans="1:253" ht="23.85" customHeight="1" x14ac:dyDescent="0.2">
      <c r="A11" s="214"/>
      <c r="B11" s="6"/>
      <c r="C11" s="6"/>
      <c r="D11" s="6"/>
      <c r="E11" s="6"/>
      <c r="F11" s="217"/>
      <c r="G11" s="214"/>
      <c r="H11" s="214"/>
      <c r="I11" s="7"/>
      <c r="J11" s="218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4"/>
      <c r="HU11" s="214"/>
      <c r="HV11" s="214"/>
      <c r="HW11" s="214"/>
      <c r="HX11" s="214"/>
      <c r="HY11" s="214"/>
      <c r="HZ11" s="214"/>
      <c r="IA11" s="214"/>
      <c r="IB11" s="214"/>
      <c r="IC11" s="214"/>
      <c r="ID11" s="214"/>
      <c r="IE11" s="214"/>
      <c r="IF11" s="214"/>
      <c r="IG11" s="214"/>
      <c r="IH11" s="214"/>
      <c r="II11" s="214"/>
      <c r="IJ11" s="214"/>
      <c r="IK11" s="214"/>
      <c r="IL11" s="214"/>
      <c r="IM11" s="214"/>
      <c r="IN11" s="214"/>
      <c r="IO11" s="214"/>
      <c r="IP11" s="214"/>
      <c r="IQ11" s="214"/>
      <c r="IR11" s="214"/>
      <c r="IS11" s="214"/>
    </row>
    <row r="12" spans="1:253" ht="23.85" customHeight="1" x14ac:dyDescent="0.2">
      <c r="A12" s="245" t="s">
        <v>4</v>
      </c>
      <c r="B12" s="245"/>
      <c r="C12" s="7"/>
      <c r="D12" s="217"/>
      <c r="E12" s="7"/>
      <c r="F12" s="7"/>
      <c r="G12" s="7"/>
      <c r="H12" s="7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4"/>
      <c r="IF12" s="214"/>
      <c r="IG12" s="214"/>
      <c r="IH12" s="214"/>
      <c r="II12" s="214"/>
      <c r="IJ12" s="214"/>
      <c r="IK12" s="214"/>
      <c r="IL12" s="214"/>
      <c r="IM12" s="214"/>
      <c r="IN12" s="214"/>
      <c r="IO12" s="214"/>
      <c r="IP12" s="214"/>
      <c r="IQ12" s="214"/>
      <c r="IR12" s="214"/>
      <c r="IS12" s="214"/>
    </row>
    <row r="13" spans="1:253" ht="23.85" customHeight="1" x14ac:dyDescent="0.2">
      <c r="A13" s="214"/>
      <c r="B13" s="4" t="s">
        <v>5</v>
      </c>
      <c r="C13" s="4" t="s">
        <v>6</v>
      </c>
      <c r="D13" s="4" t="s">
        <v>7</v>
      </c>
      <c r="E13" s="214"/>
      <c r="F13" s="7"/>
      <c r="G13" s="7"/>
      <c r="H13" s="7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4"/>
      <c r="IF13" s="214"/>
      <c r="IG13" s="214"/>
      <c r="IH13" s="214"/>
      <c r="II13" s="214"/>
      <c r="IJ13" s="214"/>
      <c r="IK13" s="214"/>
      <c r="IL13" s="214"/>
      <c r="IM13" s="214"/>
      <c r="IN13" s="214"/>
      <c r="IO13" s="214"/>
      <c r="IP13" s="214"/>
      <c r="IQ13" s="214"/>
      <c r="IR13" s="214"/>
      <c r="IS13" s="214"/>
    </row>
    <row r="14" spans="1:253" ht="23.85" customHeight="1" x14ac:dyDescent="0.2">
      <c r="A14" s="214"/>
      <c r="B14" s="220">
        <f>C50</f>
        <v>0</v>
      </c>
      <c r="C14" s="220"/>
      <c r="D14" s="221" t="e">
        <f>C14/B14</f>
        <v>#DIV/0!</v>
      </c>
      <c r="E14" s="214"/>
      <c r="F14" s="7"/>
      <c r="G14" s="7"/>
      <c r="H14" s="7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4"/>
      <c r="GW14" s="214"/>
      <c r="GX14" s="214"/>
      <c r="GY14" s="214"/>
      <c r="GZ14" s="214"/>
      <c r="HA14" s="214"/>
      <c r="HB14" s="214"/>
      <c r="HC14" s="214"/>
      <c r="HD14" s="214"/>
      <c r="HE14" s="214"/>
      <c r="HF14" s="214"/>
      <c r="HG14" s="214"/>
      <c r="HH14" s="214"/>
      <c r="HI14" s="214"/>
      <c r="HJ14" s="214"/>
      <c r="HK14" s="214"/>
      <c r="HL14" s="214"/>
      <c r="HM14" s="214"/>
      <c r="HN14" s="214"/>
      <c r="HO14" s="214"/>
      <c r="HP14" s="214"/>
      <c r="HQ14" s="214"/>
      <c r="HR14" s="214"/>
      <c r="HS14" s="214"/>
      <c r="HT14" s="214"/>
      <c r="HU14" s="214"/>
      <c r="HV14" s="214"/>
      <c r="HW14" s="214"/>
      <c r="HX14" s="214"/>
      <c r="HY14" s="214"/>
      <c r="HZ14" s="214"/>
      <c r="IA14" s="214"/>
      <c r="IB14" s="214"/>
      <c r="IC14" s="214"/>
      <c r="ID14" s="214"/>
      <c r="IE14" s="214"/>
      <c r="IF14" s="214"/>
      <c r="IG14" s="214"/>
      <c r="IH14" s="214"/>
      <c r="II14" s="214"/>
      <c r="IJ14" s="214"/>
      <c r="IK14" s="214"/>
      <c r="IL14" s="214"/>
      <c r="IM14" s="214"/>
      <c r="IN14" s="214"/>
      <c r="IO14" s="214"/>
      <c r="IP14" s="214"/>
      <c r="IQ14" s="214"/>
      <c r="IR14" s="214"/>
      <c r="IS14" s="214"/>
    </row>
    <row r="15" spans="1:253" ht="23.85" customHeight="1" x14ac:dyDescent="0.2">
      <c r="A15" s="214"/>
      <c r="B15" s="222"/>
      <c r="C15" s="222"/>
      <c r="D15" s="223"/>
      <c r="E15" s="7"/>
      <c r="F15" s="7"/>
      <c r="G15" s="7"/>
      <c r="H15" s="7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214"/>
      <c r="GZ15" s="214"/>
      <c r="HA15" s="214"/>
      <c r="HB15" s="214"/>
      <c r="HC15" s="214"/>
      <c r="HD15" s="214"/>
      <c r="HE15" s="214"/>
      <c r="HF15" s="214"/>
      <c r="HG15" s="214"/>
      <c r="HH15" s="214"/>
      <c r="HI15" s="214"/>
      <c r="HJ15" s="214"/>
      <c r="HK15" s="214"/>
      <c r="HL15" s="214"/>
      <c r="HM15" s="214"/>
      <c r="HN15" s="214"/>
      <c r="HO15" s="214"/>
      <c r="HP15" s="214"/>
      <c r="HQ15" s="214"/>
      <c r="HR15" s="214"/>
      <c r="HS15" s="214"/>
      <c r="HT15" s="214"/>
      <c r="HU15" s="214"/>
      <c r="HV15" s="214"/>
      <c r="HW15" s="214"/>
      <c r="HX15" s="214"/>
      <c r="HY15" s="214"/>
      <c r="HZ15" s="214"/>
      <c r="IA15" s="214"/>
      <c r="IB15" s="214"/>
      <c r="IC15" s="214"/>
      <c r="ID15" s="214"/>
      <c r="IE15" s="214"/>
      <c r="IF15" s="214"/>
      <c r="IG15" s="214"/>
      <c r="IH15" s="214"/>
      <c r="II15" s="214"/>
      <c r="IJ15" s="214"/>
      <c r="IK15" s="214"/>
      <c r="IL15" s="214"/>
      <c r="IM15" s="214"/>
      <c r="IN15" s="214"/>
      <c r="IO15" s="214"/>
      <c r="IP15" s="214"/>
      <c r="IQ15" s="214"/>
      <c r="IR15" s="214"/>
      <c r="IS15" s="214"/>
    </row>
    <row r="16" spans="1:253" ht="23.85" customHeight="1" x14ac:dyDescent="0.2">
      <c r="A16" s="205" t="s">
        <v>152</v>
      </c>
      <c r="B16" s="205"/>
      <c r="C16" s="222"/>
      <c r="D16" s="223"/>
      <c r="E16" s="7"/>
      <c r="F16" s="7"/>
      <c r="G16" s="7"/>
      <c r="H16" s="7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  <c r="II16" s="214"/>
      <c r="IJ16" s="214"/>
      <c r="IK16" s="214"/>
      <c r="IL16" s="214"/>
      <c r="IM16" s="214"/>
      <c r="IN16" s="214"/>
      <c r="IO16" s="214"/>
      <c r="IP16" s="214"/>
      <c r="IQ16" s="214"/>
      <c r="IR16" s="214"/>
      <c r="IS16" s="214"/>
    </row>
    <row r="17" spans="1:253" ht="31.5" customHeight="1" x14ac:dyDescent="0.2">
      <c r="A17" s="214"/>
      <c r="B17" s="4">
        <v>2019</v>
      </c>
      <c r="C17" s="4">
        <v>2020</v>
      </c>
      <c r="D17" s="4">
        <v>2021</v>
      </c>
      <c r="E17" s="7"/>
      <c r="F17" s="7"/>
      <c r="G17" s="7"/>
      <c r="H17" s="7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  <c r="HW17" s="214"/>
      <c r="HX17" s="214"/>
      <c r="HY17" s="214"/>
      <c r="HZ17" s="214"/>
      <c r="IA17" s="214"/>
      <c r="IB17" s="214"/>
      <c r="IC17" s="214"/>
      <c r="ID17" s="214"/>
      <c r="IE17" s="214"/>
      <c r="IF17" s="214"/>
      <c r="IG17" s="214"/>
      <c r="IH17" s="214"/>
      <c r="II17" s="214"/>
      <c r="IJ17" s="214"/>
      <c r="IK17" s="214"/>
      <c r="IL17" s="214"/>
      <c r="IM17" s="214"/>
      <c r="IN17" s="214"/>
      <c r="IO17" s="214"/>
      <c r="IP17" s="214"/>
      <c r="IQ17" s="214"/>
      <c r="IR17" s="214"/>
      <c r="IS17" s="214"/>
    </row>
    <row r="18" spans="1:253" ht="43.15" customHeight="1" x14ac:dyDescent="0.2">
      <c r="A18" s="224" t="s">
        <v>150</v>
      </c>
      <c r="B18" s="220"/>
      <c r="C18" s="220"/>
      <c r="D18" s="221"/>
      <c r="E18" s="214"/>
      <c r="F18" s="7"/>
      <c r="G18" s="7"/>
      <c r="H18" s="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  <c r="HW18" s="214"/>
      <c r="HX18" s="214"/>
      <c r="HY18" s="214"/>
      <c r="HZ18" s="214"/>
      <c r="IA18" s="214"/>
      <c r="IB18" s="214"/>
      <c r="IC18" s="214"/>
      <c r="ID18" s="214"/>
      <c r="IE18" s="214"/>
      <c r="IF18" s="214"/>
      <c r="IG18" s="214"/>
      <c r="IH18" s="214"/>
      <c r="II18" s="214"/>
      <c r="IJ18" s="214"/>
      <c r="IK18" s="214"/>
      <c r="IL18" s="214"/>
      <c r="IM18" s="214"/>
      <c r="IN18" s="214"/>
      <c r="IO18" s="214"/>
      <c r="IP18" s="214"/>
      <c r="IQ18" s="214"/>
      <c r="IR18" s="214"/>
      <c r="IS18" s="214"/>
    </row>
    <row r="19" spans="1:253" ht="23.85" customHeight="1" x14ac:dyDescent="0.2">
      <c r="A19" s="225" t="s">
        <v>146</v>
      </c>
      <c r="B19" s="220"/>
      <c r="C19" s="220"/>
      <c r="D19" s="221"/>
      <c r="E19" s="214"/>
      <c r="F19" s="7"/>
      <c r="G19" s="7"/>
      <c r="H19" s="7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  <c r="HW19" s="214"/>
      <c r="HX19" s="214"/>
      <c r="HY19" s="214"/>
      <c r="HZ19" s="214"/>
      <c r="IA19" s="214"/>
      <c r="IB19" s="214"/>
      <c r="IC19" s="214"/>
      <c r="ID19" s="214"/>
      <c r="IE19" s="214"/>
      <c r="IF19" s="214"/>
      <c r="IG19" s="214"/>
      <c r="IH19" s="214"/>
      <c r="II19" s="214"/>
      <c r="IJ19" s="214"/>
      <c r="IK19" s="214"/>
      <c r="IL19" s="214"/>
      <c r="IM19" s="214"/>
      <c r="IN19" s="214"/>
      <c r="IO19" s="214"/>
      <c r="IP19" s="214"/>
      <c r="IQ19" s="214"/>
      <c r="IR19" s="214"/>
      <c r="IS19" s="214"/>
    </row>
    <row r="20" spans="1:253" ht="23.85" customHeight="1" x14ac:dyDescent="0.2">
      <c r="A20" s="214" t="s">
        <v>147</v>
      </c>
      <c r="B20" s="220"/>
      <c r="C20" s="220"/>
      <c r="D20" s="221"/>
      <c r="E20" s="214"/>
      <c r="F20" s="7"/>
      <c r="G20" s="7"/>
      <c r="H20" s="7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  <c r="HW20" s="214"/>
      <c r="HX20" s="214"/>
      <c r="HY20" s="214"/>
      <c r="HZ20" s="214"/>
      <c r="IA20" s="214"/>
      <c r="IB20" s="214"/>
      <c r="IC20" s="214"/>
      <c r="ID20" s="214"/>
      <c r="IE20" s="214"/>
      <c r="IF20" s="214"/>
      <c r="IG20" s="214"/>
      <c r="IH20" s="214"/>
      <c r="II20" s="214"/>
      <c r="IJ20" s="214"/>
      <c r="IK20" s="214"/>
      <c r="IL20" s="214"/>
      <c r="IM20" s="214"/>
      <c r="IN20" s="214"/>
      <c r="IO20" s="214"/>
      <c r="IP20" s="214"/>
      <c r="IQ20" s="214"/>
      <c r="IR20" s="214"/>
      <c r="IS20" s="214"/>
    </row>
    <row r="21" spans="1:253" ht="23.85" customHeight="1" x14ac:dyDescent="0.2">
      <c r="A21" s="226" t="s">
        <v>148</v>
      </c>
      <c r="B21" s="220"/>
      <c r="C21" s="220"/>
      <c r="D21" s="221"/>
      <c r="E21" s="214"/>
      <c r="F21" s="7"/>
      <c r="G21" s="7"/>
      <c r="H21" s="7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214"/>
      <c r="GZ21" s="214"/>
      <c r="HA21" s="214"/>
      <c r="HB21" s="214"/>
      <c r="HC21" s="214"/>
      <c r="HD21" s="214"/>
      <c r="HE21" s="214"/>
      <c r="HF21" s="214"/>
      <c r="HG21" s="214"/>
      <c r="HH21" s="214"/>
      <c r="HI21" s="214"/>
      <c r="HJ21" s="214"/>
      <c r="HK21" s="214"/>
      <c r="HL21" s="214"/>
      <c r="HM21" s="214"/>
      <c r="HN21" s="214"/>
      <c r="HO21" s="214"/>
      <c r="HP21" s="214"/>
      <c r="HQ21" s="214"/>
      <c r="HR21" s="214"/>
      <c r="HS21" s="214"/>
      <c r="HT21" s="214"/>
      <c r="HU21" s="214"/>
      <c r="HV21" s="214"/>
      <c r="HW21" s="214"/>
      <c r="HX21" s="214"/>
      <c r="HY21" s="214"/>
      <c r="HZ21" s="214"/>
      <c r="IA21" s="214"/>
      <c r="IB21" s="214"/>
      <c r="IC21" s="214"/>
      <c r="ID21" s="214"/>
      <c r="IE21" s="214"/>
      <c r="IF21" s="214"/>
      <c r="IG21" s="214"/>
      <c r="IH21" s="214"/>
      <c r="II21" s="214"/>
      <c r="IJ21" s="214"/>
      <c r="IK21" s="214"/>
      <c r="IL21" s="214"/>
      <c r="IM21" s="214"/>
      <c r="IN21" s="214"/>
      <c r="IO21" s="214"/>
      <c r="IP21" s="214"/>
      <c r="IQ21" s="214"/>
      <c r="IR21" s="214"/>
      <c r="IS21" s="214"/>
    </row>
    <row r="22" spans="1:253" ht="23.85" customHeight="1" x14ac:dyDescent="0.2">
      <c r="A22" s="214" t="s">
        <v>154</v>
      </c>
      <c r="B22" s="7"/>
      <c r="C22" s="7"/>
      <c r="D22" s="217"/>
      <c r="E22" s="7"/>
      <c r="F22" s="217"/>
      <c r="G22" s="217"/>
      <c r="H22" s="217"/>
      <c r="I22" s="7"/>
      <c r="J22" s="218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</row>
    <row r="23" spans="1:253" ht="23.85" customHeight="1" x14ac:dyDescent="0.2">
      <c r="A23" s="214"/>
      <c r="B23" s="7"/>
      <c r="C23" s="7"/>
      <c r="D23" s="217"/>
      <c r="E23" s="7"/>
      <c r="F23" s="7"/>
      <c r="G23" s="7"/>
      <c r="H23" s="7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  <c r="II23" s="214"/>
      <c r="IJ23" s="214"/>
      <c r="IK23" s="214"/>
      <c r="IL23" s="214"/>
      <c r="IM23" s="214"/>
      <c r="IN23" s="214"/>
      <c r="IO23" s="214"/>
      <c r="IP23" s="214"/>
      <c r="IQ23" s="214"/>
      <c r="IR23" s="214"/>
      <c r="IS23" s="214"/>
    </row>
    <row r="24" spans="1:253" ht="18.75" x14ac:dyDescent="0.2">
      <c r="A24" s="203" t="s">
        <v>151</v>
      </c>
    </row>
    <row r="25" spans="1:253" ht="15" x14ac:dyDescent="0.2">
      <c r="A25" s="9" t="s">
        <v>8</v>
      </c>
    </row>
    <row r="26" spans="1:253" x14ac:dyDescent="0.2">
      <c r="A26" s="214" t="s">
        <v>9</v>
      </c>
    </row>
    <row r="27" spans="1:253" ht="15" x14ac:dyDescent="0.2">
      <c r="A27" s="10"/>
      <c r="B27" s="227" t="s">
        <v>10</v>
      </c>
      <c r="C27" s="228" t="s">
        <v>11</v>
      </c>
      <c r="D27" s="229" t="s">
        <v>12</v>
      </c>
      <c r="E27" s="227" t="s">
        <v>11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</row>
    <row r="28" spans="1:253" ht="15" x14ac:dyDescent="0.2">
      <c r="A28" s="10"/>
      <c r="B28" s="227" t="s">
        <v>13</v>
      </c>
      <c r="C28" s="228"/>
      <c r="D28" s="229" t="s">
        <v>14</v>
      </c>
      <c r="E28" s="227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</row>
    <row r="29" spans="1:253" ht="30" x14ac:dyDescent="0.2">
      <c r="A29" s="214"/>
      <c r="B29" s="11" t="s">
        <v>15</v>
      </c>
      <c r="C29" s="230">
        <f>SUM(C30:C32)</f>
        <v>0</v>
      </c>
      <c r="D29" s="208" t="s">
        <v>16</v>
      </c>
      <c r="E29" s="231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</row>
    <row r="30" spans="1:253" ht="15" x14ac:dyDescent="0.2">
      <c r="A30" s="214"/>
      <c r="B30" s="12" t="s">
        <v>17</v>
      </c>
      <c r="C30" s="232"/>
      <c r="D30" s="209" t="s">
        <v>143</v>
      </c>
      <c r="E30" s="233">
        <f>SUM(E31:E51)</f>
        <v>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/>
      <c r="IM30" s="214"/>
      <c r="IN30" s="214"/>
      <c r="IO30" s="214"/>
      <c r="IP30" s="214"/>
      <c r="IQ30" s="214"/>
      <c r="IR30" s="214"/>
      <c r="IS30" s="214"/>
    </row>
    <row r="31" spans="1:253" ht="30" x14ac:dyDescent="0.2">
      <c r="A31" s="214"/>
      <c r="B31" s="13" t="s">
        <v>18</v>
      </c>
      <c r="C31" s="232"/>
      <c r="D31" s="210" t="s">
        <v>19</v>
      </c>
      <c r="E31" s="231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  <c r="II31" s="214"/>
      <c r="IJ31" s="214"/>
      <c r="IK31" s="214"/>
      <c r="IL31" s="214"/>
      <c r="IM31" s="214"/>
      <c r="IN31" s="214"/>
      <c r="IO31" s="214"/>
      <c r="IP31" s="214"/>
      <c r="IQ31" s="214"/>
      <c r="IR31" s="214"/>
      <c r="IS31" s="214"/>
    </row>
    <row r="32" spans="1:253" ht="15" x14ac:dyDescent="0.2">
      <c r="A32" s="214"/>
      <c r="B32" s="12" t="s">
        <v>20</v>
      </c>
      <c r="C32" s="232"/>
      <c r="D32" s="210" t="s">
        <v>21</v>
      </c>
      <c r="E32" s="231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  <c r="II32" s="214"/>
      <c r="IJ32" s="214"/>
      <c r="IK32" s="214"/>
      <c r="IL32" s="214"/>
      <c r="IM32" s="214"/>
      <c r="IN32" s="214"/>
      <c r="IO32" s="214"/>
      <c r="IP32" s="214"/>
      <c r="IQ32" s="214"/>
      <c r="IR32" s="214"/>
      <c r="IS32" s="214"/>
    </row>
    <row r="33" spans="1:253" ht="15" x14ac:dyDescent="0.2">
      <c r="A33" s="214"/>
      <c r="B33" s="11" t="s">
        <v>22</v>
      </c>
      <c r="C33" s="230">
        <f>SUM(C34:C38)</f>
        <v>0</v>
      </c>
      <c r="D33" s="210" t="s">
        <v>21</v>
      </c>
      <c r="E33" s="231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4"/>
      <c r="HI33" s="214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4"/>
      <c r="HV33" s="214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214"/>
      <c r="II33" s="214"/>
      <c r="IJ33" s="214"/>
      <c r="IK33" s="214"/>
      <c r="IL33" s="214"/>
      <c r="IM33" s="214"/>
      <c r="IN33" s="214"/>
      <c r="IO33" s="214"/>
      <c r="IP33" s="214"/>
      <c r="IQ33" s="214"/>
      <c r="IR33" s="214"/>
      <c r="IS33" s="214"/>
    </row>
    <row r="34" spans="1:253" ht="15" x14ac:dyDescent="0.2">
      <c r="A34" s="214"/>
      <c r="B34" s="12" t="s">
        <v>23</v>
      </c>
      <c r="C34" s="232"/>
      <c r="D34" s="210" t="s">
        <v>24</v>
      </c>
      <c r="E34" s="231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</row>
    <row r="35" spans="1:253" ht="15" x14ac:dyDescent="0.2">
      <c r="A35" s="214"/>
      <c r="B35" s="12" t="s">
        <v>25</v>
      </c>
      <c r="C35" s="232"/>
      <c r="D35" s="210" t="s">
        <v>21</v>
      </c>
      <c r="E35" s="231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</row>
    <row r="36" spans="1:253" ht="15" x14ac:dyDescent="0.2">
      <c r="A36" s="214"/>
      <c r="B36" s="12" t="s">
        <v>26</v>
      </c>
      <c r="C36" s="232"/>
      <c r="D36" s="210" t="s">
        <v>21</v>
      </c>
      <c r="E36" s="231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</row>
    <row r="37" spans="1:253" ht="15" x14ac:dyDescent="0.2">
      <c r="A37" s="214"/>
      <c r="B37" s="12" t="s">
        <v>27</v>
      </c>
      <c r="C37" s="232"/>
      <c r="D37" s="210" t="s">
        <v>28</v>
      </c>
      <c r="E37" s="231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</row>
    <row r="38" spans="1:253" ht="15" x14ac:dyDescent="0.2">
      <c r="A38" s="214"/>
      <c r="B38" s="219" t="s">
        <v>29</v>
      </c>
      <c r="C38" s="232"/>
      <c r="D38" s="210" t="s">
        <v>21</v>
      </c>
      <c r="E38" s="231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</row>
    <row r="39" spans="1:253" ht="15" x14ac:dyDescent="0.2">
      <c r="A39" s="214"/>
      <c r="B39" s="11" t="s">
        <v>30</v>
      </c>
      <c r="C39" s="230">
        <f>SUM(C40:C44)</f>
        <v>0</v>
      </c>
      <c r="D39" s="210" t="s">
        <v>21</v>
      </c>
      <c r="E39" s="231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</row>
    <row r="40" spans="1:253" ht="15" x14ac:dyDescent="0.2">
      <c r="A40" s="214"/>
      <c r="B40" s="12" t="s">
        <v>31</v>
      </c>
      <c r="C40" s="232"/>
      <c r="D40" s="234" t="s">
        <v>21</v>
      </c>
      <c r="E40" s="231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</row>
    <row r="41" spans="1:253" ht="15" x14ac:dyDescent="0.2">
      <c r="A41" s="214"/>
      <c r="B41" s="12" t="s">
        <v>32</v>
      </c>
      <c r="C41" s="232"/>
      <c r="D41" s="234" t="s">
        <v>21</v>
      </c>
      <c r="E41" s="231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</row>
    <row r="42" spans="1:253" ht="15" x14ac:dyDescent="0.2">
      <c r="A42" s="214"/>
      <c r="B42" s="12" t="s">
        <v>33</v>
      </c>
      <c r="C42" s="232"/>
      <c r="D42" s="234" t="s">
        <v>34</v>
      </c>
      <c r="E42" s="231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</row>
    <row r="43" spans="1:253" ht="15" x14ac:dyDescent="0.2">
      <c r="A43" s="214"/>
      <c r="B43" s="12" t="s">
        <v>35</v>
      </c>
      <c r="C43" s="232"/>
      <c r="D43" s="234" t="s">
        <v>21</v>
      </c>
      <c r="E43" s="231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</row>
    <row r="44" spans="1:253" ht="15" x14ac:dyDescent="0.2">
      <c r="A44" s="214"/>
      <c r="B44" s="219" t="s">
        <v>29</v>
      </c>
      <c r="C44" s="232"/>
      <c r="D44" s="210" t="s">
        <v>36</v>
      </c>
      <c r="E44" s="231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</row>
    <row r="45" spans="1:253" ht="15" x14ac:dyDescent="0.2">
      <c r="A45" s="214"/>
      <c r="B45" s="11" t="s">
        <v>37</v>
      </c>
      <c r="C45" s="230">
        <f>SUM(C46:C47)</f>
        <v>0</v>
      </c>
      <c r="D45" s="210" t="s">
        <v>21</v>
      </c>
      <c r="E45" s="231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</row>
    <row r="46" spans="1:253" ht="15" x14ac:dyDescent="0.2">
      <c r="A46" s="214"/>
      <c r="B46" s="12" t="s">
        <v>38</v>
      </c>
      <c r="C46" s="232"/>
      <c r="D46" s="210" t="s">
        <v>39</v>
      </c>
      <c r="E46" s="231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</row>
    <row r="47" spans="1:253" ht="15" x14ac:dyDescent="0.2">
      <c r="A47" s="214"/>
      <c r="B47" s="12" t="s">
        <v>40</v>
      </c>
      <c r="C47" s="232"/>
      <c r="D47" s="210" t="s">
        <v>21</v>
      </c>
      <c r="E47" s="231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214"/>
      <c r="GZ47" s="214"/>
      <c r="HA47" s="214"/>
      <c r="HB47" s="214"/>
      <c r="HC47" s="214"/>
      <c r="HD47" s="214"/>
      <c r="HE47" s="214"/>
      <c r="HF47" s="214"/>
      <c r="HG47" s="214"/>
      <c r="HH47" s="214"/>
      <c r="HI47" s="214"/>
      <c r="HJ47" s="214"/>
      <c r="HK47" s="214"/>
      <c r="HL47" s="214"/>
      <c r="HM47" s="214"/>
      <c r="HN47" s="214"/>
      <c r="HO47" s="214"/>
      <c r="HP47" s="214"/>
      <c r="HQ47" s="214"/>
      <c r="HR47" s="214"/>
      <c r="HS47" s="214"/>
      <c r="HT47" s="214"/>
      <c r="HU47" s="214"/>
      <c r="HV47" s="214"/>
      <c r="HW47" s="214"/>
      <c r="HX47" s="214"/>
      <c r="HY47" s="214"/>
      <c r="HZ47" s="214"/>
      <c r="IA47" s="214"/>
      <c r="IB47" s="214"/>
      <c r="IC47" s="214"/>
      <c r="ID47" s="214"/>
      <c r="IE47" s="214"/>
      <c r="IF47" s="214"/>
      <c r="IG47" s="214"/>
      <c r="IH47" s="214"/>
      <c r="II47" s="214"/>
      <c r="IJ47" s="214"/>
      <c r="IK47" s="214"/>
      <c r="IL47" s="214"/>
      <c r="IM47" s="214"/>
      <c r="IN47" s="214"/>
      <c r="IO47" s="214"/>
      <c r="IP47" s="214"/>
      <c r="IQ47" s="214"/>
      <c r="IR47" s="214"/>
      <c r="IS47" s="214"/>
    </row>
    <row r="48" spans="1:253" ht="15" x14ac:dyDescent="0.2">
      <c r="A48" s="214"/>
      <c r="B48" s="11" t="s">
        <v>41</v>
      </c>
      <c r="C48" s="230">
        <f>SUM(C49:C51)</f>
        <v>0</v>
      </c>
      <c r="D48" s="210" t="s">
        <v>21</v>
      </c>
      <c r="E48" s="231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214"/>
      <c r="GZ48" s="214"/>
      <c r="HA48" s="214"/>
      <c r="HB48" s="214"/>
      <c r="HC48" s="214"/>
      <c r="HD48" s="214"/>
      <c r="HE48" s="214"/>
      <c r="HF48" s="214"/>
      <c r="HG48" s="214"/>
      <c r="HH48" s="214"/>
      <c r="HI48" s="214"/>
      <c r="HJ48" s="214"/>
      <c r="HK48" s="214"/>
      <c r="HL48" s="214"/>
      <c r="HM48" s="214"/>
      <c r="HN48" s="214"/>
      <c r="HO48" s="214"/>
      <c r="HP48" s="214"/>
      <c r="HQ48" s="214"/>
      <c r="HR48" s="214"/>
      <c r="HS48" s="214"/>
      <c r="HT48" s="214"/>
      <c r="HU48" s="214"/>
      <c r="HV48" s="214"/>
      <c r="HW48" s="214"/>
      <c r="HX48" s="214"/>
      <c r="HY48" s="214"/>
      <c r="HZ48" s="214"/>
      <c r="IA48" s="214"/>
      <c r="IB48" s="214"/>
      <c r="IC48" s="214"/>
      <c r="ID48" s="214"/>
      <c r="IE48" s="214"/>
      <c r="IF48" s="214"/>
      <c r="IG48" s="214"/>
      <c r="IH48" s="214"/>
      <c r="II48" s="214"/>
      <c r="IJ48" s="214"/>
      <c r="IK48" s="214"/>
      <c r="IL48" s="214"/>
      <c r="IM48" s="214"/>
      <c r="IN48" s="214"/>
      <c r="IO48" s="214"/>
      <c r="IP48" s="214"/>
      <c r="IQ48" s="214"/>
      <c r="IR48" s="214"/>
      <c r="IS48" s="214"/>
    </row>
    <row r="49" spans="1:253" ht="15" x14ac:dyDescent="0.2">
      <c r="A49" s="214"/>
      <c r="B49" s="12" t="s">
        <v>42</v>
      </c>
      <c r="C49" s="232"/>
      <c r="D49" s="210" t="s">
        <v>44</v>
      </c>
      <c r="E49" s="231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14"/>
      <c r="HV49" s="214"/>
      <c r="HW49" s="214"/>
      <c r="HX49" s="214"/>
      <c r="HY49" s="214"/>
      <c r="HZ49" s="214"/>
      <c r="IA49" s="214"/>
      <c r="IB49" s="214"/>
      <c r="IC49" s="214"/>
      <c r="ID49" s="214"/>
      <c r="IE49" s="214"/>
      <c r="IF49" s="214"/>
      <c r="IG49" s="214"/>
      <c r="IH49" s="214"/>
      <c r="II49" s="214"/>
      <c r="IJ49" s="214"/>
      <c r="IK49" s="214"/>
      <c r="IL49" s="214"/>
      <c r="IM49" s="214"/>
      <c r="IN49" s="214"/>
      <c r="IO49" s="214"/>
      <c r="IP49" s="214"/>
      <c r="IQ49" s="214"/>
      <c r="IR49" s="214"/>
      <c r="IS49" s="214"/>
    </row>
    <row r="50" spans="1:253" ht="15" x14ac:dyDescent="0.2">
      <c r="A50" s="214"/>
      <c r="B50" s="12" t="s">
        <v>43</v>
      </c>
      <c r="C50" s="232"/>
      <c r="D50" s="210" t="s">
        <v>46</v>
      </c>
      <c r="E50" s="231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14"/>
      <c r="HV50" s="214"/>
      <c r="HW50" s="214"/>
      <c r="HX50" s="214"/>
      <c r="HY50" s="214"/>
      <c r="HZ50" s="214"/>
      <c r="IA50" s="214"/>
      <c r="IB50" s="214"/>
      <c r="IC50" s="214"/>
      <c r="ID50" s="214"/>
      <c r="IE50" s="214"/>
      <c r="IF50" s="214"/>
      <c r="IG50" s="214"/>
      <c r="IH50" s="214"/>
      <c r="II50" s="214"/>
      <c r="IJ50" s="214"/>
      <c r="IK50" s="214"/>
      <c r="IL50" s="214"/>
      <c r="IM50" s="214"/>
      <c r="IN50" s="214"/>
      <c r="IO50" s="214"/>
      <c r="IP50" s="214"/>
      <c r="IQ50" s="214"/>
      <c r="IR50" s="214"/>
      <c r="IS50" s="214"/>
    </row>
    <row r="51" spans="1:253" ht="15" x14ac:dyDescent="0.2">
      <c r="A51" s="214"/>
      <c r="B51" s="12" t="s">
        <v>45</v>
      </c>
      <c r="C51" s="232"/>
      <c r="D51" s="210" t="s">
        <v>144</v>
      </c>
      <c r="E51" s="231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  <c r="GT51" s="214"/>
      <c r="GU51" s="214"/>
      <c r="GV51" s="214"/>
      <c r="GW51" s="214"/>
      <c r="GX51" s="214"/>
      <c r="GY51" s="214"/>
      <c r="GZ51" s="214"/>
      <c r="HA51" s="214"/>
      <c r="HB51" s="214"/>
      <c r="HC51" s="214"/>
      <c r="HD51" s="214"/>
      <c r="HE51" s="214"/>
      <c r="HF51" s="214"/>
      <c r="HG51" s="214"/>
      <c r="HH51" s="214"/>
      <c r="HI51" s="214"/>
      <c r="HJ51" s="214"/>
      <c r="HK51" s="214"/>
      <c r="HL51" s="214"/>
      <c r="HM51" s="214"/>
      <c r="HN51" s="214"/>
      <c r="HO51" s="214"/>
      <c r="HP51" s="214"/>
      <c r="HQ51" s="214"/>
      <c r="HR51" s="214"/>
      <c r="HS51" s="214"/>
      <c r="HT51" s="214"/>
      <c r="HU51" s="214"/>
      <c r="HV51" s="214"/>
      <c r="HW51" s="214"/>
      <c r="HX51" s="214"/>
      <c r="HY51" s="214"/>
      <c r="HZ51" s="214"/>
      <c r="IA51" s="214"/>
      <c r="IB51" s="214"/>
      <c r="IC51" s="214"/>
      <c r="ID51" s="214"/>
      <c r="IE51" s="214"/>
      <c r="IF51" s="214"/>
      <c r="IG51" s="214"/>
      <c r="IH51" s="214"/>
      <c r="II51" s="214"/>
      <c r="IJ51" s="214"/>
      <c r="IK51" s="214"/>
      <c r="IL51" s="214"/>
      <c r="IM51" s="214"/>
      <c r="IN51" s="214"/>
      <c r="IO51" s="214"/>
      <c r="IP51" s="214"/>
      <c r="IQ51" s="214"/>
      <c r="IR51" s="214"/>
      <c r="IS51" s="214"/>
    </row>
    <row r="52" spans="1:253" ht="15" x14ac:dyDescent="0.2">
      <c r="A52" s="214"/>
      <c r="B52" s="11" t="s">
        <v>47</v>
      </c>
      <c r="C52" s="232"/>
      <c r="D52" s="208" t="s">
        <v>48</v>
      </c>
      <c r="E52" s="233">
        <f>SUM(E53)</f>
        <v>0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214"/>
      <c r="GZ52" s="214"/>
      <c r="HA52" s="214"/>
      <c r="HB52" s="214"/>
      <c r="HC52" s="214"/>
      <c r="HD52" s="214"/>
      <c r="HE52" s="214"/>
      <c r="HF52" s="214"/>
      <c r="HG52" s="214"/>
      <c r="HH52" s="214"/>
      <c r="HI52" s="214"/>
      <c r="HJ52" s="214"/>
      <c r="HK52" s="214"/>
      <c r="HL52" s="214"/>
      <c r="HM52" s="214"/>
      <c r="HN52" s="214"/>
      <c r="HO52" s="214"/>
      <c r="HP52" s="214"/>
      <c r="HQ52" s="214"/>
      <c r="HR52" s="214"/>
      <c r="HS52" s="214"/>
      <c r="HT52" s="214"/>
      <c r="HU52" s="214"/>
      <c r="HV52" s="214"/>
      <c r="HW52" s="214"/>
      <c r="HX52" s="214"/>
      <c r="HY52" s="214"/>
      <c r="HZ52" s="214"/>
      <c r="IA52" s="214"/>
      <c r="IB52" s="214"/>
      <c r="IC52" s="214"/>
      <c r="ID52" s="214"/>
      <c r="IE52" s="214"/>
      <c r="IF52" s="214"/>
      <c r="IG52" s="214"/>
      <c r="IH52" s="214"/>
      <c r="II52" s="214"/>
      <c r="IJ52" s="214"/>
      <c r="IK52" s="214"/>
      <c r="IL52" s="214"/>
      <c r="IM52" s="214"/>
      <c r="IN52" s="214"/>
      <c r="IO52" s="214"/>
      <c r="IP52" s="214"/>
      <c r="IQ52" s="214"/>
      <c r="IR52" s="214"/>
      <c r="IS52" s="214"/>
    </row>
    <row r="53" spans="1:253" ht="15" x14ac:dyDescent="0.2">
      <c r="A53" s="214"/>
      <c r="B53" s="11" t="s">
        <v>49</v>
      </c>
      <c r="C53" s="232"/>
      <c r="D53" s="210" t="s">
        <v>50</v>
      </c>
      <c r="E53" s="231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  <c r="HS53" s="214"/>
      <c r="HT53" s="214"/>
      <c r="HU53" s="214"/>
      <c r="HV53" s="214"/>
      <c r="HW53" s="214"/>
      <c r="HX53" s="214"/>
      <c r="HY53" s="214"/>
      <c r="HZ53" s="214"/>
      <c r="IA53" s="214"/>
      <c r="IB53" s="214"/>
      <c r="IC53" s="214"/>
      <c r="ID53" s="214"/>
      <c r="IE53" s="214"/>
      <c r="IF53" s="214"/>
      <c r="IG53" s="214"/>
      <c r="IH53" s="214"/>
      <c r="II53" s="214"/>
      <c r="IJ53" s="214"/>
      <c r="IK53" s="214"/>
      <c r="IL53" s="214"/>
      <c r="IM53" s="214"/>
      <c r="IN53" s="214"/>
      <c r="IO53" s="214"/>
      <c r="IP53" s="214"/>
      <c r="IQ53" s="214"/>
      <c r="IR53" s="214"/>
      <c r="IS53" s="214"/>
    </row>
    <row r="54" spans="1:253" ht="15" x14ac:dyDescent="0.2">
      <c r="A54" s="214"/>
      <c r="B54" s="11" t="s">
        <v>51</v>
      </c>
      <c r="C54" s="232"/>
      <c r="D54" s="208" t="s">
        <v>52</v>
      </c>
      <c r="E54" s="231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  <c r="GT54" s="214"/>
      <c r="GU54" s="214"/>
      <c r="GV54" s="214"/>
      <c r="GW54" s="214"/>
      <c r="GX54" s="214"/>
      <c r="GY54" s="214"/>
      <c r="GZ54" s="214"/>
      <c r="HA54" s="214"/>
      <c r="HB54" s="214"/>
      <c r="HC54" s="214"/>
      <c r="HD54" s="214"/>
      <c r="HE54" s="214"/>
      <c r="HF54" s="214"/>
      <c r="HG54" s="214"/>
      <c r="HH54" s="214"/>
      <c r="HI54" s="214"/>
      <c r="HJ54" s="214"/>
      <c r="HK54" s="214"/>
      <c r="HL54" s="214"/>
      <c r="HM54" s="214"/>
      <c r="HN54" s="214"/>
      <c r="HO54" s="214"/>
      <c r="HP54" s="214"/>
      <c r="HQ54" s="214"/>
      <c r="HR54" s="214"/>
      <c r="HS54" s="214"/>
      <c r="HT54" s="214"/>
      <c r="HU54" s="214"/>
      <c r="HV54" s="214"/>
      <c r="HW54" s="214"/>
      <c r="HX54" s="214"/>
      <c r="HY54" s="214"/>
      <c r="HZ54" s="214"/>
      <c r="IA54" s="214"/>
      <c r="IB54" s="214"/>
      <c r="IC54" s="214"/>
      <c r="ID54" s="214"/>
      <c r="IE54" s="214"/>
      <c r="IF54" s="214"/>
      <c r="IG54" s="214"/>
      <c r="IH54" s="214"/>
      <c r="II54" s="214"/>
      <c r="IJ54" s="214"/>
      <c r="IK54" s="214"/>
      <c r="IL54" s="214"/>
      <c r="IM54" s="214"/>
      <c r="IN54" s="214"/>
      <c r="IO54" s="214"/>
      <c r="IP54" s="214"/>
      <c r="IQ54" s="214"/>
      <c r="IR54" s="214"/>
      <c r="IS54" s="214"/>
    </row>
    <row r="55" spans="1:253" ht="15" x14ac:dyDescent="0.2">
      <c r="A55" s="214"/>
      <c r="B55" s="11" t="s">
        <v>53</v>
      </c>
      <c r="C55" s="232"/>
      <c r="D55" s="208" t="s">
        <v>54</v>
      </c>
      <c r="E55" s="231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214"/>
      <c r="GZ55" s="214"/>
      <c r="HA55" s="214"/>
      <c r="HB55" s="214"/>
      <c r="HC55" s="214"/>
      <c r="HD55" s="214"/>
      <c r="HE55" s="214"/>
      <c r="HF55" s="214"/>
      <c r="HG55" s="214"/>
      <c r="HH55" s="214"/>
      <c r="HI55" s="214"/>
      <c r="HJ55" s="214"/>
      <c r="HK55" s="214"/>
      <c r="HL55" s="214"/>
      <c r="HM55" s="214"/>
      <c r="HN55" s="214"/>
      <c r="HO55" s="214"/>
      <c r="HP55" s="214"/>
      <c r="HQ55" s="214"/>
      <c r="HR55" s="214"/>
      <c r="HS55" s="214"/>
      <c r="HT55" s="214"/>
      <c r="HU55" s="214"/>
      <c r="HV55" s="214"/>
      <c r="HW55" s="214"/>
      <c r="HX55" s="214"/>
      <c r="HY55" s="214"/>
      <c r="HZ55" s="214"/>
      <c r="IA55" s="214"/>
      <c r="IB55" s="214"/>
      <c r="IC55" s="214"/>
      <c r="ID55" s="214"/>
      <c r="IE55" s="214"/>
      <c r="IF55" s="214"/>
      <c r="IG55" s="214"/>
      <c r="IH55" s="214"/>
      <c r="II55" s="214"/>
      <c r="IJ55" s="214"/>
      <c r="IK55" s="214"/>
      <c r="IL55" s="214"/>
      <c r="IM55" s="214"/>
      <c r="IN55" s="214"/>
      <c r="IO55" s="214"/>
      <c r="IP55" s="214"/>
      <c r="IQ55" s="214"/>
      <c r="IR55" s="214"/>
      <c r="IS55" s="214"/>
    </row>
    <row r="56" spans="1:253" ht="30" x14ac:dyDescent="0.2">
      <c r="A56" s="214"/>
      <c r="B56" s="11" t="s">
        <v>55</v>
      </c>
      <c r="C56" s="232"/>
      <c r="D56" s="208" t="s">
        <v>56</v>
      </c>
      <c r="E56" s="231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214"/>
      <c r="GZ56" s="214"/>
      <c r="HA56" s="214"/>
      <c r="HB56" s="214"/>
      <c r="HC56" s="214"/>
      <c r="HD56" s="214"/>
      <c r="HE56" s="214"/>
      <c r="HF56" s="214"/>
      <c r="HG56" s="214"/>
      <c r="HH56" s="214"/>
      <c r="HI56" s="214"/>
      <c r="HJ56" s="214"/>
      <c r="HK56" s="214"/>
      <c r="HL56" s="214"/>
      <c r="HM56" s="214"/>
      <c r="HN56" s="214"/>
      <c r="HO56" s="214"/>
      <c r="HP56" s="214"/>
      <c r="HQ56" s="214"/>
      <c r="HR56" s="214"/>
      <c r="HS56" s="214"/>
      <c r="HT56" s="214"/>
      <c r="HU56" s="214"/>
      <c r="HV56" s="214"/>
      <c r="HW56" s="214"/>
      <c r="HX56" s="214"/>
      <c r="HY56" s="214"/>
      <c r="HZ56" s="214"/>
      <c r="IA56" s="214"/>
      <c r="IB56" s="214"/>
      <c r="IC56" s="214"/>
      <c r="ID56" s="214"/>
      <c r="IE56" s="214"/>
      <c r="IF56" s="214"/>
      <c r="IG56" s="214"/>
      <c r="IH56" s="214"/>
      <c r="II56" s="214"/>
      <c r="IJ56" s="214"/>
      <c r="IK56" s="214"/>
      <c r="IL56" s="214"/>
      <c r="IM56" s="214"/>
      <c r="IN56" s="214"/>
      <c r="IO56" s="214"/>
      <c r="IP56" s="214"/>
      <c r="IQ56" s="214"/>
      <c r="IR56" s="214"/>
      <c r="IS56" s="214"/>
    </row>
    <row r="57" spans="1:253" ht="30" x14ac:dyDescent="0.2">
      <c r="A57" s="214"/>
      <c r="B57" s="11" t="s">
        <v>57</v>
      </c>
      <c r="C57" s="230">
        <f>C58+C59+C60</f>
        <v>0</v>
      </c>
      <c r="D57" s="208" t="s">
        <v>145</v>
      </c>
      <c r="E57" s="233">
        <f>E58+E59+E60</f>
        <v>0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  <c r="II57" s="214"/>
      <c r="IJ57" s="214"/>
      <c r="IK57" s="214"/>
      <c r="IL57" s="214"/>
      <c r="IM57" s="214"/>
      <c r="IN57" s="214"/>
      <c r="IO57" s="214"/>
      <c r="IP57" s="214"/>
      <c r="IQ57" s="214"/>
      <c r="IR57" s="214"/>
      <c r="IS57" s="214"/>
    </row>
    <row r="58" spans="1:253" ht="15" x14ac:dyDescent="0.2">
      <c r="A58" s="214"/>
      <c r="B58" s="206" t="s">
        <v>58</v>
      </c>
      <c r="C58" s="232"/>
      <c r="D58" s="235"/>
      <c r="E58" s="231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  <c r="GT58" s="214"/>
      <c r="GU58" s="214"/>
      <c r="GV58" s="214"/>
      <c r="GW58" s="214"/>
      <c r="GX58" s="214"/>
      <c r="GY58" s="214"/>
      <c r="GZ58" s="214"/>
      <c r="HA58" s="214"/>
      <c r="HB58" s="214"/>
      <c r="HC58" s="214"/>
      <c r="HD58" s="214"/>
      <c r="HE58" s="214"/>
      <c r="HF58" s="214"/>
      <c r="HG58" s="214"/>
      <c r="HH58" s="214"/>
      <c r="HI58" s="214"/>
      <c r="HJ58" s="214"/>
      <c r="HK58" s="214"/>
      <c r="HL58" s="214"/>
      <c r="HM58" s="214"/>
      <c r="HN58" s="214"/>
      <c r="HO58" s="214"/>
      <c r="HP58" s="214"/>
      <c r="HQ58" s="214"/>
      <c r="HR58" s="214"/>
      <c r="HS58" s="214"/>
      <c r="HT58" s="214"/>
      <c r="HU58" s="214"/>
      <c r="HV58" s="214"/>
      <c r="HW58" s="214"/>
      <c r="HX58" s="214"/>
      <c r="HY58" s="214"/>
      <c r="HZ58" s="214"/>
      <c r="IA58" s="214"/>
      <c r="IB58" s="214"/>
      <c r="IC58" s="214"/>
      <c r="ID58" s="214"/>
      <c r="IE58" s="214"/>
      <c r="IF58" s="214"/>
      <c r="IG58" s="214"/>
      <c r="IH58" s="214"/>
      <c r="II58" s="214"/>
      <c r="IJ58" s="214"/>
      <c r="IK58" s="214"/>
      <c r="IL58" s="214"/>
      <c r="IM58" s="214"/>
      <c r="IN58" s="214"/>
      <c r="IO58" s="214"/>
      <c r="IP58" s="214"/>
      <c r="IQ58" s="214"/>
      <c r="IR58" s="214"/>
      <c r="IS58" s="214"/>
    </row>
    <row r="59" spans="1:253" ht="15" x14ac:dyDescent="0.2">
      <c r="A59" s="214"/>
      <c r="B59" s="206" t="s">
        <v>59</v>
      </c>
      <c r="C59" s="232"/>
      <c r="D59" s="235"/>
      <c r="E59" s="231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  <c r="GT59" s="214"/>
      <c r="GU59" s="214"/>
      <c r="GV59" s="214"/>
      <c r="GW59" s="214"/>
      <c r="GX59" s="214"/>
      <c r="GY59" s="214"/>
      <c r="GZ59" s="214"/>
      <c r="HA59" s="214"/>
      <c r="HB59" s="214"/>
      <c r="HC59" s="214"/>
      <c r="HD59" s="214"/>
      <c r="HE59" s="214"/>
      <c r="HF59" s="214"/>
      <c r="HG59" s="214"/>
      <c r="HH59" s="214"/>
      <c r="HI59" s="214"/>
      <c r="HJ59" s="214"/>
      <c r="HK59" s="214"/>
      <c r="HL59" s="214"/>
      <c r="HM59" s="214"/>
      <c r="HN59" s="214"/>
      <c r="HO59" s="214"/>
      <c r="HP59" s="214"/>
      <c r="HQ59" s="214"/>
      <c r="HR59" s="214"/>
      <c r="HS59" s="214"/>
      <c r="HT59" s="214"/>
      <c r="HU59" s="214"/>
      <c r="HV59" s="214"/>
      <c r="HW59" s="214"/>
      <c r="HX59" s="214"/>
      <c r="HY59" s="214"/>
      <c r="HZ59" s="214"/>
      <c r="IA59" s="214"/>
      <c r="IB59" s="214"/>
      <c r="IC59" s="214"/>
      <c r="ID59" s="214"/>
      <c r="IE59" s="214"/>
      <c r="IF59" s="214"/>
      <c r="IG59" s="214"/>
      <c r="IH59" s="214"/>
      <c r="II59" s="214"/>
      <c r="IJ59" s="214"/>
      <c r="IK59" s="214"/>
      <c r="IL59" s="214"/>
      <c r="IM59" s="214"/>
      <c r="IN59" s="214"/>
      <c r="IO59" s="214"/>
      <c r="IP59" s="214"/>
      <c r="IQ59" s="214"/>
      <c r="IR59" s="214"/>
      <c r="IS59" s="214"/>
    </row>
    <row r="60" spans="1:253" ht="15" x14ac:dyDescent="0.2">
      <c r="A60" s="214"/>
      <c r="B60" s="206" t="s">
        <v>29</v>
      </c>
      <c r="C60" s="232"/>
      <c r="D60" s="235"/>
      <c r="E60" s="231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  <c r="GT60" s="214"/>
      <c r="GU60" s="214"/>
      <c r="GV60" s="214"/>
      <c r="GW60" s="214"/>
      <c r="GX60" s="214"/>
      <c r="GY60" s="214"/>
      <c r="GZ60" s="214"/>
      <c r="HA60" s="214"/>
      <c r="HB60" s="214"/>
      <c r="HC60" s="214"/>
      <c r="HD60" s="214"/>
      <c r="HE60" s="214"/>
      <c r="HF60" s="214"/>
      <c r="HG60" s="214"/>
      <c r="HH60" s="214"/>
      <c r="HI60" s="214"/>
      <c r="HJ60" s="214"/>
      <c r="HK60" s="214"/>
      <c r="HL60" s="214"/>
      <c r="HM60" s="214"/>
      <c r="HN60" s="214"/>
      <c r="HO60" s="214"/>
      <c r="HP60" s="214"/>
      <c r="HQ60" s="214"/>
      <c r="HR60" s="214"/>
      <c r="HS60" s="214"/>
      <c r="HT60" s="214"/>
      <c r="HU60" s="214"/>
      <c r="HV60" s="214"/>
      <c r="HW60" s="214"/>
      <c r="HX60" s="214"/>
      <c r="HY60" s="214"/>
      <c r="HZ60" s="214"/>
      <c r="IA60" s="214"/>
      <c r="IB60" s="214"/>
      <c r="IC60" s="214"/>
      <c r="ID60" s="214"/>
      <c r="IE60" s="214"/>
      <c r="IF60" s="214"/>
      <c r="IG60" s="214"/>
      <c r="IH60" s="214"/>
      <c r="II60" s="214"/>
      <c r="IJ60" s="214"/>
      <c r="IK60" s="214"/>
      <c r="IL60" s="214"/>
      <c r="IM60" s="214"/>
      <c r="IN60" s="214"/>
      <c r="IO60" s="214"/>
      <c r="IP60" s="214"/>
      <c r="IQ60" s="214"/>
      <c r="IR60" s="214"/>
      <c r="IS60" s="214"/>
    </row>
    <row r="61" spans="1:253" ht="15" x14ac:dyDescent="0.2">
      <c r="A61" s="214"/>
      <c r="B61" s="14" t="s">
        <v>60</v>
      </c>
      <c r="C61" s="207">
        <f>C29+C33+C39+C45+C48+C57+C52+C53+C54+C55+C56</f>
        <v>0</v>
      </c>
      <c r="D61" s="211" t="s">
        <v>61</v>
      </c>
      <c r="E61" s="236">
        <f>E29+E30+E52+E54+E55+E56+E57</f>
        <v>0</v>
      </c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  <c r="GT61" s="214"/>
      <c r="GU61" s="214"/>
      <c r="GV61" s="214"/>
      <c r="GW61" s="214"/>
      <c r="GX61" s="214"/>
      <c r="GY61" s="214"/>
      <c r="GZ61" s="214"/>
      <c r="HA61" s="214"/>
      <c r="HB61" s="214"/>
      <c r="HC61" s="214"/>
      <c r="HD61" s="214"/>
      <c r="HE61" s="214"/>
      <c r="HF61" s="214"/>
      <c r="HG61" s="214"/>
      <c r="HH61" s="214"/>
      <c r="HI61" s="214"/>
      <c r="HJ61" s="214"/>
      <c r="HK61" s="214"/>
      <c r="HL61" s="214"/>
      <c r="HM61" s="214"/>
      <c r="HN61" s="214"/>
      <c r="HO61" s="214"/>
      <c r="HP61" s="214"/>
      <c r="HQ61" s="214"/>
      <c r="HR61" s="214"/>
      <c r="HS61" s="214"/>
      <c r="HT61" s="214"/>
      <c r="HU61" s="214"/>
      <c r="HV61" s="214"/>
      <c r="HW61" s="214"/>
      <c r="HX61" s="214"/>
      <c r="HY61" s="214"/>
      <c r="HZ61" s="214"/>
      <c r="IA61" s="214"/>
      <c r="IB61" s="214"/>
      <c r="IC61" s="214"/>
      <c r="ID61" s="214"/>
      <c r="IE61" s="214"/>
      <c r="IF61" s="214"/>
      <c r="IG61" s="214"/>
      <c r="IH61" s="214"/>
      <c r="II61" s="214"/>
      <c r="IJ61" s="214"/>
      <c r="IK61" s="214"/>
      <c r="IL61" s="214"/>
      <c r="IM61" s="214"/>
      <c r="IN61" s="214"/>
      <c r="IO61" s="214"/>
      <c r="IP61" s="214"/>
      <c r="IQ61" s="214"/>
      <c r="IR61" s="214"/>
      <c r="IS61" s="214"/>
    </row>
    <row r="62" spans="1:253" ht="12.75" x14ac:dyDescent="0.2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  <c r="GT62" s="214"/>
      <c r="GU62" s="214"/>
      <c r="GV62" s="214"/>
      <c r="GW62" s="214"/>
      <c r="GX62" s="214"/>
      <c r="GY62" s="214"/>
      <c r="GZ62" s="214"/>
      <c r="HA62" s="214"/>
      <c r="HB62" s="214"/>
      <c r="HC62" s="214"/>
      <c r="HD62" s="214"/>
      <c r="HE62" s="214"/>
      <c r="HF62" s="214"/>
      <c r="HG62" s="214"/>
      <c r="HH62" s="214"/>
      <c r="HI62" s="214"/>
      <c r="HJ62" s="214"/>
      <c r="HK62" s="214"/>
      <c r="HL62" s="214"/>
      <c r="HM62" s="214"/>
      <c r="HN62" s="214"/>
      <c r="HO62" s="214"/>
      <c r="HP62" s="214"/>
      <c r="HQ62" s="214"/>
      <c r="HR62" s="214"/>
      <c r="HS62" s="214"/>
      <c r="HT62" s="214"/>
      <c r="HU62" s="214"/>
      <c r="HV62" s="214"/>
      <c r="HW62" s="214"/>
      <c r="HX62" s="214"/>
      <c r="HY62" s="214"/>
      <c r="HZ62" s="214"/>
      <c r="IA62" s="214"/>
      <c r="IB62" s="214"/>
      <c r="IC62" s="214"/>
      <c r="ID62" s="214"/>
      <c r="IE62" s="214"/>
      <c r="IF62" s="214"/>
      <c r="IG62" s="214"/>
      <c r="IH62" s="214"/>
      <c r="II62" s="214"/>
      <c r="IJ62" s="214"/>
      <c r="IK62" s="214"/>
      <c r="IL62" s="214"/>
      <c r="IM62" s="214"/>
      <c r="IN62" s="214"/>
      <c r="IO62" s="214"/>
      <c r="IP62" s="214"/>
      <c r="IQ62" s="214"/>
      <c r="IR62" s="214"/>
      <c r="IS62" s="214"/>
    </row>
    <row r="63" spans="1:253" s="237" customFormat="1" ht="15" x14ac:dyDescent="0.2">
      <c r="B63" s="238"/>
      <c r="C63" s="15"/>
      <c r="D63" s="6"/>
      <c r="E63" s="239"/>
    </row>
    <row r="64" spans="1:253" ht="15" x14ac:dyDescent="0.2">
      <c r="A64" s="243" t="s">
        <v>155</v>
      </c>
      <c r="B64" s="243" t="s">
        <v>62</v>
      </c>
      <c r="C64" s="243"/>
      <c r="D64" s="243"/>
      <c r="E64" s="243"/>
    </row>
    <row r="65" spans="1:4" ht="15" x14ac:dyDescent="0.2">
      <c r="A65" s="244" t="s">
        <v>156</v>
      </c>
      <c r="B65" s="243"/>
      <c r="C65" s="243"/>
      <c r="D65" s="243"/>
    </row>
  </sheetData>
  <sheetProtection selectLockedCells="1" selectUnlockedCells="1"/>
  <mergeCells count="4">
    <mergeCell ref="A6:F6"/>
    <mergeCell ref="A64:E64"/>
    <mergeCell ref="A65:D65"/>
    <mergeCell ref="A12:B12"/>
  </mergeCells>
  <pageMargins left="0.16" right="0.16" top="0.22" bottom="0.13541666666666666" header="0.22" footer="0.25"/>
  <pageSetup paperSize="9" scale="47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5"/>
  <sheetViews>
    <sheetView topLeftCell="A16" zoomScale="85" zoomScaleNormal="85" workbookViewId="0">
      <selection activeCell="Z57" sqref="Z57"/>
    </sheetView>
  </sheetViews>
  <sheetFormatPr baseColWidth="10" defaultColWidth="8.5703125" defaultRowHeight="12.75" x14ac:dyDescent="0.2"/>
  <cols>
    <col min="1" max="1" width="3.5703125" customWidth="1"/>
    <col min="2" max="2" width="4" customWidth="1"/>
    <col min="3" max="3" width="1.140625" customWidth="1"/>
    <col min="4" max="4" width="3.5703125" customWidth="1"/>
    <col min="5" max="5" width="2" customWidth="1"/>
    <col min="6" max="6" width="3.5703125" customWidth="1"/>
    <col min="7" max="7" width="6.85546875" customWidth="1"/>
    <col min="8" max="8" width="8.5703125" customWidth="1"/>
    <col min="9" max="11" width="9" hidden="1" customWidth="1"/>
    <col min="12" max="12" width="1.140625" customWidth="1"/>
    <col min="13" max="14" width="8.5703125" customWidth="1"/>
    <col min="15" max="15" width="9" hidden="1" customWidth="1"/>
    <col min="16" max="16" width="1.140625" customWidth="1"/>
    <col min="17" max="17" width="1.5703125" customWidth="1"/>
    <col min="18" max="18" width="1.28515625" customWidth="1"/>
    <col min="19" max="19" width="1.7109375" customWidth="1"/>
    <col min="20" max="21" width="8.5703125" customWidth="1"/>
    <col min="22" max="22" width="11.42578125" customWidth="1"/>
  </cols>
  <sheetData>
    <row r="1" spans="2:26" x14ac:dyDescent="0.2">
      <c r="Z1" s="16" t="s">
        <v>63</v>
      </c>
    </row>
    <row r="4" spans="2:26" ht="16.5" x14ac:dyDescent="0.2">
      <c r="B4" s="269" t="s">
        <v>64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</row>
    <row r="5" spans="2:26" x14ac:dyDescent="0.2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</row>
    <row r="6" spans="2:26" ht="13.5" x14ac:dyDescent="0.2">
      <c r="B6" s="20" t="s">
        <v>65</v>
      </c>
      <c r="C6" s="21"/>
      <c r="D6" s="21"/>
      <c r="E6" s="21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</row>
    <row r="7" spans="2:26" ht="8.85" customHeight="1" x14ac:dyDescent="0.2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2:26" ht="13.5" x14ac:dyDescent="0.2">
      <c r="B8" s="22" t="s">
        <v>66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71"/>
      <c r="N8" s="271"/>
      <c r="O8" s="271"/>
      <c r="P8" s="23"/>
      <c r="Q8" s="272" t="s">
        <v>67</v>
      </c>
      <c r="R8" s="272"/>
      <c r="S8" s="272"/>
      <c r="T8" s="268" t="s">
        <v>68</v>
      </c>
      <c r="U8" s="268"/>
      <c r="V8" s="268"/>
    </row>
    <row r="9" spans="2:26" ht="8.8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5"/>
      <c r="U9" s="25"/>
      <c r="V9" s="26"/>
    </row>
    <row r="10" spans="2:26" ht="13.5" x14ac:dyDescent="0.2">
      <c r="B10" s="22" t="s">
        <v>69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67"/>
      <c r="N10" s="267"/>
      <c r="O10" s="267"/>
      <c r="P10" s="23"/>
      <c r="Q10" s="23"/>
      <c r="R10" s="23"/>
      <c r="S10" s="23"/>
      <c r="T10" s="268" t="s">
        <v>70</v>
      </c>
      <c r="U10" s="268"/>
      <c r="V10" s="268"/>
    </row>
    <row r="11" spans="2:26" ht="13.5" x14ac:dyDescent="0.2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</row>
    <row r="12" spans="2:26" ht="13.5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57" t="s">
        <v>71</v>
      </c>
      <c r="R12" s="257"/>
      <c r="S12" s="257"/>
      <c r="T12" s="257"/>
      <c r="U12" s="257"/>
      <c r="V12" s="257"/>
    </row>
    <row r="13" spans="2:26" ht="13.15" customHeight="1" x14ac:dyDescent="0.2">
      <c r="B13" s="22"/>
      <c r="C13" s="23"/>
      <c r="D13" s="23"/>
      <c r="E13" s="27"/>
      <c r="F13" s="258"/>
      <c r="G13" s="258"/>
      <c r="H13" s="23"/>
      <c r="I13" s="23"/>
      <c r="J13" s="23" t="s">
        <v>72</v>
      </c>
      <c r="K13" s="23"/>
      <c r="L13" s="23"/>
      <c r="M13" s="28" t="s">
        <v>73</v>
      </c>
      <c r="N13" s="259"/>
      <c r="O13" s="259"/>
      <c r="P13" s="23"/>
      <c r="Q13" s="257"/>
      <c r="R13" s="257"/>
      <c r="S13" s="257"/>
      <c r="T13" s="257"/>
      <c r="U13" s="257"/>
      <c r="V13" s="257"/>
    </row>
    <row r="14" spans="2:26" ht="13.15" customHeight="1" x14ac:dyDescent="0.2">
      <c r="B14" s="29"/>
      <c r="C14" s="30"/>
      <c r="D14" s="30"/>
      <c r="E14" s="30"/>
      <c r="F14" s="260"/>
      <c r="G14" s="260"/>
      <c r="H14" s="30"/>
      <c r="I14" s="30"/>
      <c r="J14" s="30"/>
      <c r="K14" s="30"/>
      <c r="L14" s="30"/>
      <c r="M14" s="30"/>
      <c r="N14" s="260"/>
      <c r="O14" s="260"/>
      <c r="P14" s="30"/>
      <c r="Q14" s="257"/>
      <c r="R14" s="257"/>
      <c r="S14" s="257"/>
      <c r="T14" s="257"/>
      <c r="U14" s="257"/>
      <c r="V14" s="257"/>
    </row>
    <row r="15" spans="2:26" x14ac:dyDescent="0.2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2:26" ht="13.5" x14ac:dyDescent="0.2">
      <c r="B16" s="34" t="s">
        <v>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</row>
    <row r="17" spans="2:22" ht="9.9499999999999993" customHeight="1" x14ac:dyDescent="0.2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37"/>
    </row>
    <row r="18" spans="2:22" ht="13.5" x14ac:dyDescent="0.2">
      <c r="B18" s="22" t="s">
        <v>75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61" t="e">
        <v>#REF!</v>
      </c>
      <c r="O18" s="261"/>
      <c r="P18" s="261"/>
      <c r="Q18" s="261"/>
      <c r="R18" s="261"/>
      <c r="S18" s="261"/>
      <c r="T18" s="261"/>
      <c r="U18" s="261"/>
      <c r="V18" s="261"/>
    </row>
    <row r="19" spans="2:22" ht="9.9499999999999993" customHeight="1" x14ac:dyDescent="0.2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2:22" ht="13.15" customHeight="1" x14ac:dyDescent="0.2">
      <c r="B20" s="38" t="s">
        <v>76</v>
      </c>
      <c r="C20" s="23"/>
      <c r="D20" s="23"/>
      <c r="E20" s="23"/>
      <c r="F20" s="23"/>
      <c r="G20" s="23"/>
      <c r="H20" s="23"/>
      <c r="I20" s="23"/>
      <c r="J20" s="262" t="str">
        <f>"[1]''!i21"</f>
        <v>[1]''!i21</v>
      </c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</row>
    <row r="21" spans="2:22" ht="13.5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2:22" ht="13.15" customHeight="1" x14ac:dyDescent="0.2">
      <c r="B22" s="263" t="str">
        <f>"[1]''!f22"</f>
        <v>[1]''!f22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</row>
    <row r="23" spans="2:22" ht="13.5" x14ac:dyDescent="0.2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22" ht="13.15" customHeight="1" x14ac:dyDescent="0.2">
      <c r="B24" s="264" t="str">
        <f>"[1]''!i24"</f>
        <v>[1]''!i24</v>
      </c>
      <c r="C24" s="264"/>
      <c r="D24" s="264"/>
      <c r="E24" s="264"/>
      <c r="F24" s="264"/>
      <c r="G24" s="264"/>
      <c r="H24" s="39"/>
      <c r="I24" s="265" t="str">
        <f>"[1]''!l24"</f>
        <v>[1]''!l24</v>
      </c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</row>
    <row r="25" spans="2:22" ht="13.5" x14ac:dyDescent="0.2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2:22" ht="13.5" x14ac:dyDescent="0.2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</row>
    <row r="27" spans="2:22" ht="14.85" customHeight="1" x14ac:dyDescent="0.2">
      <c r="B27" s="22" t="s">
        <v>77</v>
      </c>
      <c r="C27" s="23"/>
      <c r="D27" s="23"/>
      <c r="E27" s="23"/>
      <c r="F27" s="23"/>
      <c r="G27" s="266" t="str">
        <f>"[1]''!f17"</f>
        <v>[1]''!f17</v>
      </c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</row>
    <row r="28" spans="2:22" ht="13.5" x14ac:dyDescent="0.2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</row>
    <row r="30" spans="2:22" ht="13.9" customHeight="1" x14ac:dyDescent="0.2">
      <c r="B30" s="256" t="s">
        <v>78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</row>
    <row r="31" spans="2:22" ht="13.5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37"/>
    </row>
    <row r="32" spans="2:22" ht="13.5" x14ac:dyDescent="0.2">
      <c r="B32" s="40"/>
      <c r="C32" s="41" t="s">
        <v>79</v>
      </c>
      <c r="D32" s="41" t="s">
        <v>80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2"/>
    </row>
    <row r="33" spans="2:22" ht="13.5" x14ac:dyDescent="0.2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2:22" ht="13.5" x14ac:dyDescent="0.2">
      <c r="B34" s="43" t="s">
        <v>21</v>
      </c>
      <c r="C34" s="253" t="str">
        <f>"[1]''!b46"</f>
        <v>[1]''!b46</v>
      </c>
      <c r="D34" s="253"/>
      <c r="E34" s="253"/>
      <c r="F34" s="253"/>
      <c r="G34" s="253"/>
      <c r="H34" s="253"/>
      <c r="I34" s="253"/>
      <c r="J34" s="39"/>
      <c r="K34" s="249" t="str">
        <f>"[1]''!g46"</f>
        <v>[1]''!g46</v>
      </c>
      <c r="L34" s="249"/>
      <c r="M34" s="249"/>
      <c r="N34" s="249"/>
      <c r="O34" s="249"/>
      <c r="P34" s="249"/>
      <c r="Q34" s="249"/>
      <c r="R34" s="250" t="s">
        <v>81</v>
      </c>
      <c r="S34" s="250"/>
      <c r="T34" s="254" t="str">
        <f>"[1]''!n46"</f>
        <v>[1]''!n46</v>
      </c>
      <c r="U34" s="254"/>
      <c r="V34" s="254"/>
    </row>
    <row r="35" spans="2:22" ht="13.5" x14ac:dyDescent="0.2">
      <c r="B35" s="43"/>
      <c r="C35" s="44"/>
      <c r="D35" s="44"/>
      <c r="E35" s="44"/>
      <c r="F35" s="44"/>
      <c r="G35" s="44"/>
      <c r="H35" s="44"/>
      <c r="I35" s="44"/>
      <c r="J35" s="23"/>
      <c r="K35" s="23"/>
      <c r="L35" s="23"/>
      <c r="M35" s="23"/>
      <c r="N35" s="23"/>
      <c r="O35" s="23"/>
      <c r="P35" s="23"/>
      <c r="Q35" s="23"/>
      <c r="R35" s="250"/>
      <c r="S35" s="250"/>
      <c r="T35" s="28"/>
      <c r="U35" s="45"/>
      <c r="V35" s="46"/>
    </row>
    <row r="36" spans="2:22" ht="13.15" customHeight="1" x14ac:dyDescent="0.2">
      <c r="B36" s="43" t="s">
        <v>21</v>
      </c>
      <c r="C36" s="253" t="str">
        <f>"[1]''!b51"</f>
        <v>[1]''!b51</v>
      </c>
      <c r="D36" s="253"/>
      <c r="E36" s="253"/>
      <c r="F36" s="253"/>
      <c r="G36" s="253"/>
      <c r="H36" s="253"/>
      <c r="I36" s="253"/>
      <c r="J36" s="39"/>
      <c r="K36" s="249" t="str">
        <f>"[1]''!g51"</f>
        <v>[1]''!g51</v>
      </c>
      <c r="L36" s="249"/>
      <c r="M36" s="249"/>
      <c r="N36" s="249"/>
      <c r="O36" s="249"/>
      <c r="P36" s="249"/>
      <c r="Q36" s="249"/>
      <c r="R36" s="250" t="s">
        <v>81</v>
      </c>
      <c r="S36" s="250"/>
      <c r="T36" s="254" t="str">
        <f>"[1]''!n51"</f>
        <v>[1]''!n51</v>
      </c>
      <c r="U36" s="254" t="str">
        <f>"[1]''!n51"</f>
        <v>[1]''!n51</v>
      </c>
      <c r="V36" s="254"/>
    </row>
    <row r="37" spans="2:22" ht="13.5" x14ac:dyDescent="0.2">
      <c r="B37" s="43"/>
      <c r="C37" s="44"/>
      <c r="D37" s="44"/>
      <c r="E37" s="44"/>
      <c r="F37" s="44"/>
      <c r="G37" s="44"/>
      <c r="H37" s="44"/>
      <c r="I37" s="44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45"/>
      <c r="V37" s="46"/>
    </row>
    <row r="38" spans="2:22" ht="13.15" customHeight="1" x14ac:dyDescent="0.2">
      <c r="B38" s="43" t="s">
        <v>21</v>
      </c>
      <c r="C38" s="253" t="str">
        <f>"[1]''!b53"</f>
        <v>[1]''!b53</v>
      </c>
      <c r="D38" s="253"/>
      <c r="E38" s="253"/>
      <c r="F38" s="253"/>
      <c r="G38" s="253"/>
      <c r="H38" s="253"/>
      <c r="I38" s="253"/>
      <c r="J38" s="39"/>
      <c r="K38" s="249" t="str">
        <f>"[1]''!g53"</f>
        <v>[1]''!g53</v>
      </c>
      <c r="L38" s="249"/>
      <c r="M38" s="249"/>
      <c r="N38" s="249"/>
      <c r="O38" s="249"/>
      <c r="P38" s="249"/>
      <c r="Q38" s="249"/>
      <c r="R38" s="250" t="s">
        <v>81</v>
      </c>
      <c r="S38" s="250"/>
      <c r="T38" s="254" t="str">
        <f>"[1]''!n53"</f>
        <v>[1]''!n53</v>
      </c>
      <c r="U38" s="254" t="str">
        <f>"[1]''!n53"</f>
        <v>[1]''!n53</v>
      </c>
      <c r="V38" s="254"/>
    </row>
    <row r="39" spans="2:22" ht="13.5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4"/>
    </row>
    <row r="40" spans="2:22" ht="13.5" x14ac:dyDescent="0.2">
      <c r="B40" s="47" t="s">
        <v>82</v>
      </c>
      <c r="C40" s="23"/>
      <c r="D40" s="23"/>
      <c r="E40" s="23"/>
      <c r="F40" s="23"/>
      <c r="G40" s="23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3"/>
      <c r="S40" s="23"/>
      <c r="T40" s="23"/>
      <c r="U40" s="23"/>
      <c r="V40" s="24"/>
    </row>
    <row r="41" spans="2:22" ht="13.5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</row>
    <row r="42" spans="2:22" ht="13.5" x14ac:dyDescent="0.2">
      <c r="B42" s="48"/>
      <c r="C42" s="25" t="s">
        <v>83</v>
      </c>
      <c r="D42" s="25" t="s">
        <v>84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6"/>
    </row>
    <row r="43" spans="2:22" ht="13.5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4"/>
    </row>
    <row r="44" spans="2:22" ht="13.15" customHeight="1" x14ac:dyDescent="0.2">
      <c r="B44" s="49" t="s">
        <v>21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50"/>
      <c r="S44" s="250"/>
      <c r="T44" s="250"/>
      <c r="U44" s="50"/>
      <c r="V44" s="51"/>
    </row>
    <row r="45" spans="2:22" ht="13.5" x14ac:dyDescent="0.2">
      <c r="B45" s="43"/>
      <c r="C45" s="23"/>
      <c r="D45" s="2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248"/>
      <c r="S45" s="248"/>
      <c r="T45" s="248"/>
      <c r="U45" s="50"/>
      <c r="V45" s="46"/>
    </row>
    <row r="46" spans="2:22" ht="13.15" customHeight="1" x14ac:dyDescent="0.2">
      <c r="B46" s="49" t="s">
        <v>21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50"/>
      <c r="S46" s="250"/>
      <c r="T46" s="250"/>
      <c r="U46" s="50"/>
      <c r="V46" s="51"/>
    </row>
    <row r="48" spans="2:22" ht="13.5" x14ac:dyDescent="0.2">
      <c r="B48" s="52" t="s">
        <v>85</v>
      </c>
      <c r="C48" s="53"/>
      <c r="D48" s="53"/>
      <c r="E48" s="53"/>
      <c r="F48" s="53"/>
      <c r="G48" s="53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5"/>
    </row>
    <row r="49" spans="2:28" x14ac:dyDescent="0.2">
      <c r="B49" s="5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57"/>
    </row>
    <row r="50" spans="2:28" ht="15" x14ac:dyDescent="0.25">
      <c r="B50" s="56"/>
      <c r="C50" s="58"/>
      <c r="D50" s="18"/>
      <c r="E50" s="18" t="s">
        <v>86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57"/>
    </row>
    <row r="51" spans="2:28" x14ac:dyDescent="0.2">
      <c r="B51" s="56"/>
      <c r="C51" s="5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57"/>
      <c r="X51" s="60"/>
    </row>
    <row r="52" spans="2:28" ht="12.75" customHeight="1" x14ac:dyDescent="0.2">
      <c r="B52" s="56"/>
      <c r="C52" s="251" t="s">
        <v>87</v>
      </c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61" t="s">
        <v>88</v>
      </c>
      <c r="Q52" s="18"/>
      <c r="R52" s="18"/>
      <c r="S52" s="18"/>
      <c r="T52" s="18"/>
      <c r="U52" s="18"/>
      <c r="V52" s="57"/>
      <c r="X52" s="60"/>
    </row>
    <row r="53" spans="2:28" ht="12.75" customHeight="1" x14ac:dyDescent="0.2">
      <c r="B53" s="56"/>
      <c r="C53" s="246" t="s">
        <v>89</v>
      </c>
      <c r="D53" s="246"/>
      <c r="E53" s="246"/>
      <c r="F53" s="246"/>
      <c r="G53" s="246"/>
      <c r="H53" s="246"/>
      <c r="I53" s="246"/>
      <c r="J53" s="246"/>
      <c r="K53" s="62"/>
      <c r="L53" s="62"/>
      <c r="M53" s="63"/>
      <c r="N53" s="63"/>
      <c r="P53" s="18" t="s">
        <v>90</v>
      </c>
      <c r="Q53" s="18"/>
      <c r="R53" s="18"/>
      <c r="S53" s="18"/>
      <c r="T53" s="18"/>
      <c r="U53" s="18"/>
      <c r="V53" s="57"/>
      <c r="X53" s="60"/>
    </row>
    <row r="54" spans="2:28" x14ac:dyDescent="0.2">
      <c r="B54" s="56"/>
      <c r="C54" s="64" t="s">
        <v>91</v>
      </c>
      <c r="D54" s="64"/>
      <c r="E54" s="62"/>
      <c r="F54" s="62"/>
      <c r="G54" s="62"/>
      <c r="H54" s="62"/>
      <c r="I54" s="62"/>
      <c r="J54" s="62"/>
      <c r="K54" s="62"/>
      <c r="L54" s="62"/>
      <c r="M54" s="63"/>
      <c r="N54" s="63"/>
      <c r="P54" s="18" t="s">
        <v>92</v>
      </c>
      <c r="Q54" s="18"/>
      <c r="R54" s="18"/>
      <c r="S54" s="18"/>
      <c r="T54" s="18"/>
      <c r="U54" s="18"/>
      <c r="V54" s="57"/>
      <c r="X54" s="60"/>
      <c r="AA54" s="65"/>
    </row>
    <row r="55" spans="2:28" x14ac:dyDescent="0.2">
      <c r="B55" s="56"/>
      <c r="C55" s="64" t="s">
        <v>93</v>
      </c>
      <c r="D55" s="64"/>
      <c r="E55" s="62"/>
      <c r="F55" s="62"/>
      <c r="G55" s="62"/>
      <c r="H55" s="62"/>
      <c r="I55" s="62"/>
      <c r="J55" s="62"/>
      <c r="K55" s="62"/>
      <c r="L55" s="62"/>
      <c r="M55" s="63"/>
      <c r="N55" s="63"/>
      <c r="P55" s="64" t="s">
        <v>94</v>
      </c>
      <c r="Q55" s="63"/>
      <c r="R55" s="63"/>
      <c r="S55" s="63"/>
      <c r="T55" s="63"/>
      <c r="U55" s="63"/>
      <c r="V55" s="57"/>
      <c r="W55" s="63"/>
      <c r="X55" s="63"/>
      <c r="Y55" s="63"/>
      <c r="Z55" s="63"/>
      <c r="AA55" s="63"/>
      <c r="AB55" s="63"/>
    </row>
    <row r="56" spans="2:28" ht="26.25" customHeight="1" x14ac:dyDescent="0.2">
      <c r="B56" s="56"/>
      <c r="C56" s="64" t="s">
        <v>95</v>
      </c>
      <c r="D56" s="64"/>
      <c r="E56" s="62"/>
      <c r="F56" s="62"/>
      <c r="G56" s="62"/>
      <c r="H56" s="62"/>
      <c r="I56" s="62"/>
      <c r="J56" s="62"/>
      <c r="K56" s="62"/>
      <c r="L56" s="62"/>
      <c r="M56" s="63"/>
      <c r="N56" s="63"/>
      <c r="P56" s="252" t="s">
        <v>96</v>
      </c>
      <c r="Q56" s="252"/>
      <c r="R56" s="252"/>
      <c r="S56" s="252"/>
      <c r="T56" s="252"/>
      <c r="U56" s="252"/>
      <c r="V56" s="252"/>
      <c r="W56" s="63"/>
      <c r="X56" s="63"/>
      <c r="Y56" s="63"/>
      <c r="Z56" s="63"/>
      <c r="AA56" s="63"/>
      <c r="AB56" s="63"/>
    </row>
    <row r="57" spans="2:28" x14ac:dyDescent="0.2">
      <c r="B57" s="56"/>
      <c r="C57" s="246" t="s">
        <v>97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64" t="s">
        <v>98</v>
      </c>
      <c r="Q57" s="63"/>
      <c r="R57" s="63"/>
      <c r="S57" s="66"/>
      <c r="T57" s="63"/>
      <c r="U57" s="63"/>
      <c r="V57" s="57"/>
      <c r="W57" s="63"/>
      <c r="X57" s="63"/>
      <c r="Y57" s="63"/>
      <c r="Z57" s="63"/>
      <c r="AA57" s="63"/>
      <c r="AB57" s="63"/>
    </row>
    <row r="58" spans="2:28" x14ac:dyDescent="0.2">
      <c r="B58" s="56"/>
      <c r="C58" s="64" t="s">
        <v>99</v>
      </c>
      <c r="D58" s="67"/>
      <c r="E58" s="62"/>
      <c r="F58" s="62"/>
      <c r="G58" s="62"/>
      <c r="H58" s="62"/>
      <c r="I58" s="62"/>
      <c r="J58" s="62"/>
      <c r="K58" s="62"/>
      <c r="L58" s="62"/>
      <c r="M58" s="63"/>
      <c r="N58" s="63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</row>
    <row r="59" spans="2:28" x14ac:dyDescent="0.2">
      <c r="B59" s="56"/>
      <c r="C59" s="64" t="s">
        <v>100</v>
      </c>
      <c r="D59" s="62"/>
      <c r="E59" s="62"/>
      <c r="F59" s="62"/>
      <c r="G59" s="62"/>
      <c r="H59" s="62"/>
      <c r="I59" s="62"/>
      <c r="J59" s="62"/>
      <c r="K59" s="62"/>
      <c r="L59" s="62"/>
      <c r="M59" s="63"/>
      <c r="N59" s="63"/>
      <c r="P59" s="18"/>
      <c r="Q59" s="18"/>
      <c r="R59" s="18"/>
      <c r="S59" s="18"/>
      <c r="T59" s="18"/>
      <c r="U59" s="18"/>
      <c r="V59" s="57"/>
    </row>
    <row r="60" spans="2:28" x14ac:dyDescent="0.2">
      <c r="B60" s="56"/>
      <c r="C60" s="64" t="s">
        <v>101</v>
      </c>
      <c r="D60" s="62"/>
      <c r="E60" s="62"/>
      <c r="F60" s="63"/>
      <c r="G60" s="62"/>
      <c r="H60" s="62"/>
      <c r="I60" s="62"/>
      <c r="J60" s="62"/>
      <c r="K60" s="62"/>
      <c r="L60" s="62"/>
      <c r="M60" s="63"/>
      <c r="N60" s="63"/>
      <c r="P60" s="18"/>
      <c r="Q60" s="18"/>
      <c r="R60" s="18"/>
      <c r="S60" s="18"/>
      <c r="T60" s="18"/>
      <c r="U60" s="18"/>
      <c r="V60" s="57"/>
    </row>
    <row r="61" spans="2:28" x14ac:dyDescent="0.2"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70"/>
    </row>
    <row r="63" spans="2:28" ht="13.5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37"/>
    </row>
    <row r="64" spans="2:28" ht="13.9" customHeight="1" x14ac:dyDescent="0.25">
      <c r="B64" s="17" t="s">
        <v>72</v>
      </c>
      <c r="C64" s="18"/>
      <c r="D64" s="247"/>
      <c r="E64" s="247"/>
      <c r="F64" s="247"/>
      <c r="G64" s="247"/>
      <c r="H64" s="18"/>
      <c r="I64" s="18"/>
      <c r="J64" s="18"/>
      <c r="K64" s="18"/>
      <c r="L64" s="18"/>
      <c r="M64" s="18"/>
      <c r="N64" s="71" t="s">
        <v>102</v>
      </c>
      <c r="O64" s="71"/>
      <c r="P64" s="71"/>
      <c r="Q64" s="71"/>
      <c r="R64" s="71"/>
      <c r="S64" s="71"/>
      <c r="T64" s="71"/>
      <c r="U64" s="18"/>
      <c r="V64" s="19"/>
    </row>
    <row r="65" spans="2:22" x14ac:dyDescent="0.2"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4"/>
    </row>
  </sheetData>
  <sheetProtection selectLockedCells="1" selectUnlockedCells="1"/>
  <mergeCells count="44">
    <mergeCell ref="M10:O10"/>
    <mergeCell ref="T10:V10"/>
    <mergeCell ref="B4:V4"/>
    <mergeCell ref="F6:V6"/>
    <mergeCell ref="M8:O8"/>
    <mergeCell ref="Q8:S8"/>
    <mergeCell ref="T8:V8"/>
    <mergeCell ref="B30:V30"/>
    <mergeCell ref="Q12:V14"/>
    <mergeCell ref="F13:G13"/>
    <mergeCell ref="N13:O13"/>
    <mergeCell ref="F14:G14"/>
    <mergeCell ref="N14:O14"/>
    <mergeCell ref="N18:V18"/>
    <mergeCell ref="J20:V20"/>
    <mergeCell ref="B22:V22"/>
    <mergeCell ref="B24:G24"/>
    <mergeCell ref="I24:V24"/>
    <mergeCell ref="G27:V27"/>
    <mergeCell ref="C44:Q44"/>
    <mergeCell ref="R44:T44"/>
    <mergeCell ref="C34:I34"/>
    <mergeCell ref="K34:Q34"/>
    <mergeCell ref="R34:S34"/>
    <mergeCell ref="T34:V34"/>
    <mergeCell ref="R35:S35"/>
    <mergeCell ref="C36:I36"/>
    <mergeCell ref="K36:Q36"/>
    <mergeCell ref="R36:S36"/>
    <mergeCell ref="T36:V36"/>
    <mergeCell ref="C38:I38"/>
    <mergeCell ref="K38:Q38"/>
    <mergeCell ref="R38:S38"/>
    <mergeCell ref="T38:V38"/>
    <mergeCell ref="H40:Q40"/>
    <mergeCell ref="C57:O57"/>
    <mergeCell ref="P58:AB58"/>
    <mergeCell ref="D64:G64"/>
    <mergeCell ref="R45:T45"/>
    <mergeCell ref="C46:Q46"/>
    <mergeCell ref="R46:T46"/>
    <mergeCell ref="C52:O52"/>
    <mergeCell ref="C53:J53"/>
    <mergeCell ref="P56:V56"/>
  </mergeCells>
  <pageMargins left="0.46250000000000002" right="0.38194444444444442" top="0.22916666666666666" bottom="0.13541666666666666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6"/>
  <sheetViews>
    <sheetView zoomScale="85" zoomScaleNormal="85" workbookViewId="0">
      <selection activeCell="A44" sqref="A44"/>
    </sheetView>
  </sheetViews>
  <sheetFormatPr baseColWidth="10" defaultColWidth="8.5703125" defaultRowHeight="12.75" x14ac:dyDescent="0.2"/>
  <sheetData>
    <row r="3" spans="1:14" ht="16.5" x14ac:dyDescent="0.25">
      <c r="A3" s="275" t="s">
        <v>103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4" ht="16.5" x14ac:dyDescent="0.2">
      <c r="A4" s="276" t="s">
        <v>104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4" ht="9.9499999999999993" customHeight="1" x14ac:dyDescent="0.2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ht="18.75" x14ac:dyDescent="0.2">
      <c r="A6" s="78" t="s">
        <v>105</v>
      </c>
      <c r="B6" s="79"/>
      <c r="C6" s="79"/>
      <c r="D6" s="79"/>
      <c r="E6" s="80">
        <f t="shared" ref="E6:E7" si="0">C76</f>
        <v>0</v>
      </c>
      <c r="F6" s="18"/>
      <c r="G6" s="277"/>
      <c r="H6" s="277"/>
      <c r="I6" s="82"/>
      <c r="J6" s="81"/>
      <c r="K6" s="82"/>
      <c r="L6" s="79"/>
      <c r="M6" s="79"/>
      <c r="N6" s="83"/>
    </row>
    <row r="7" spans="1:14" ht="18.75" x14ac:dyDescent="0.2">
      <c r="A7" s="78" t="s">
        <v>106</v>
      </c>
      <c r="B7" s="79"/>
      <c r="C7" s="79"/>
      <c r="D7" s="79"/>
      <c r="E7" s="84">
        <f t="shared" si="0"/>
        <v>0</v>
      </c>
      <c r="F7" s="85"/>
      <c r="G7" s="86"/>
      <c r="H7" s="81"/>
      <c r="I7" s="87"/>
      <c r="J7" s="88"/>
      <c r="K7" s="89"/>
      <c r="L7" s="90"/>
      <c r="M7" s="79"/>
      <c r="N7" s="83"/>
    </row>
    <row r="8" spans="1:14" ht="17.45" customHeight="1" x14ac:dyDescent="0.25">
      <c r="A8" s="91" t="s">
        <v>107</v>
      </c>
      <c r="B8" s="79"/>
      <c r="C8" s="79"/>
      <c r="D8" s="79"/>
      <c r="E8" s="92"/>
      <c r="F8" s="93"/>
      <c r="G8" s="277"/>
      <c r="H8" s="277"/>
      <c r="I8" s="94"/>
      <c r="J8" s="79"/>
      <c r="K8" s="79"/>
      <c r="L8" s="95"/>
      <c r="M8" s="96"/>
      <c r="N8" s="97"/>
    </row>
    <row r="9" spans="1:14" ht="9.9499999999999993" customHeight="1" x14ac:dyDescent="0.2">
      <c r="A9" s="98"/>
      <c r="B9" s="99"/>
      <c r="C9" s="99"/>
      <c r="D9" s="99"/>
      <c r="E9" s="99"/>
      <c r="F9" s="99"/>
      <c r="G9" s="100"/>
      <c r="H9" s="100"/>
      <c r="I9" s="100"/>
      <c r="J9" s="100"/>
      <c r="K9" s="99"/>
      <c r="L9" s="99"/>
      <c r="M9" s="99"/>
      <c r="N9" s="101"/>
    </row>
    <row r="10" spans="1:14" ht="15" x14ac:dyDescent="0.2">
      <c r="A10" s="278" t="s">
        <v>108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</row>
    <row r="11" spans="1:14" ht="18.75" x14ac:dyDescent="0.2">
      <c r="A11" s="102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</row>
    <row r="12" spans="1:14" ht="12.75" customHeight="1" x14ac:dyDescent="0.2">
      <c r="A12" s="91" t="s">
        <v>109</v>
      </c>
      <c r="B12" s="18"/>
      <c r="C12" s="18"/>
      <c r="D12" s="18"/>
      <c r="E12" s="18"/>
      <c r="F12" s="279">
        <f>C96</f>
        <v>0</v>
      </c>
      <c r="G12" s="279"/>
      <c r="H12" s="279"/>
      <c r="I12" s="279"/>
      <c r="J12" s="279"/>
      <c r="K12" s="279"/>
      <c r="L12" s="279"/>
      <c r="M12" s="279"/>
      <c r="N12" s="279"/>
    </row>
    <row r="13" spans="1:14" x14ac:dyDescent="0.2">
      <c r="A13" s="91"/>
      <c r="B13" s="18"/>
      <c r="C13" s="18"/>
      <c r="D13" s="18"/>
      <c r="E13" s="18"/>
      <c r="F13" s="104"/>
      <c r="G13" s="104"/>
      <c r="H13" s="104"/>
      <c r="I13" s="104"/>
      <c r="J13" s="104"/>
      <c r="K13" s="104"/>
      <c r="L13" s="104"/>
      <c r="M13" s="105"/>
      <c r="N13" s="106"/>
    </row>
    <row r="14" spans="1:14" ht="12.75" customHeight="1" x14ac:dyDescent="0.2">
      <c r="A14" s="91" t="s">
        <v>110</v>
      </c>
      <c r="B14" s="18"/>
      <c r="C14" s="18"/>
      <c r="D14" s="18"/>
      <c r="E14" s="18"/>
      <c r="F14" s="280">
        <f>C97</f>
        <v>0</v>
      </c>
      <c r="G14" s="280"/>
      <c r="H14" s="280"/>
      <c r="I14" s="280"/>
      <c r="J14" s="280"/>
      <c r="K14" s="280"/>
      <c r="L14" s="280"/>
      <c r="M14" s="280"/>
      <c r="N14" s="280"/>
    </row>
    <row r="15" spans="1:14" x14ac:dyDescent="0.2">
      <c r="A15" s="91"/>
      <c r="B15" s="18"/>
      <c r="C15" s="18"/>
      <c r="D15" s="18"/>
      <c r="E15" s="18"/>
      <c r="F15" s="104"/>
      <c r="G15" s="104"/>
      <c r="H15" s="104"/>
      <c r="I15" s="104"/>
      <c r="J15" s="104"/>
      <c r="K15" s="104"/>
      <c r="L15" s="104"/>
      <c r="M15" s="105"/>
      <c r="N15" s="106"/>
    </row>
    <row r="16" spans="1:14" ht="15" x14ac:dyDescent="0.25">
      <c r="A16" s="91"/>
      <c r="B16" s="18"/>
      <c r="C16" s="18"/>
      <c r="D16" s="18"/>
      <c r="E16" s="18"/>
      <c r="F16" s="104"/>
      <c r="G16" s="104"/>
      <c r="H16" s="104"/>
      <c r="I16" s="104"/>
      <c r="J16" s="104"/>
      <c r="K16" s="104"/>
      <c r="L16" s="104"/>
      <c r="M16" s="105"/>
      <c r="N16" s="107"/>
    </row>
    <row r="17" spans="1:14" ht="13.9" customHeight="1" x14ac:dyDescent="0.25">
      <c r="A17" s="91" t="s">
        <v>111</v>
      </c>
      <c r="B17" s="18"/>
      <c r="C17" s="18"/>
      <c r="D17" s="18"/>
      <c r="E17" s="108"/>
      <c r="F17" s="109">
        <f>E100</f>
        <v>0</v>
      </c>
      <c r="G17" s="110" t="s">
        <v>112</v>
      </c>
      <c r="H17" s="281" t="s">
        <v>113</v>
      </c>
      <c r="I17" s="281"/>
      <c r="J17" s="111"/>
      <c r="K17" s="112"/>
      <c r="L17" s="112"/>
      <c r="M17" s="112"/>
      <c r="N17" s="113"/>
    </row>
    <row r="18" spans="1:14" ht="18.75" x14ac:dyDescent="0.2">
      <c r="A18" s="102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3"/>
    </row>
    <row r="19" spans="1:14" ht="15" x14ac:dyDescent="0.25">
      <c r="A19" s="114" t="s">
        <v>114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  <c r="N19" s="117"/>
    </row>
    <row r="20" spans="1:14" ht="18.75" x14ac:dyDescent="0.2">
      <c r="A20" s="102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3"/>
    </row>
    <row r="21" spans="1:14" ht="18.75" x14ac:dyDescent="0.2">
      <c r="A21" s="102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3"/>
    </row>
    <row r="22" spans="1:14" ht="18.75" x14ac:dyDescent="0.2">
      <c r="A22" s="102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3"/>
    </row>
    <row r="23" spans="1:14" ht="15" x14ac:dyDescent="0.25">
      <c r="A23" s="114" t="s">
        <v>115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117"/>
    </row>
    <row r="24" spans="1:14" ht="15" x14ac:dyDescent="0.25">
      <c r="A24" s="282"/>
      <c r="B24" s="282"/>
      <c r="C24" s="282"/>
      <c r="D24" s="282"/>
      <c r="E24" s="282"/>
      <c r="F24" s="282"/>
      <c r="G24" s="282"/>
      <c r="H24" s="282"/>
      <c r="I24" s="118"/>
      <c r="J24" s="118"/>
      <c r="K24" s="119"/>
      <c r="L24" s="119"/>
      <c r="M24" s="120" t="s">
        <v>116</v>
      </c>
      <c r="N24" s="121" t="str">
        <f t="shared" ref="N24:N31" si="1">M24</f>
        <v>O</v>
      </c>
    </row>
    <row r="25" spans="1:14" ht="15" x14ac:dyDescent="0.25">
      <c r="A25" s="282"/>
      <c r="B25" s="282"/>
      <c r="C25" s="282"/>
      <c r="D25" s="282"/>
      <c r="E25" s="282"/>
      <c r="F25" s="282"/>
      <c r="G25" s="282"/>
      <c r="H25" s="282"/>
      <c r="I25" s="118"/>
      <c r="J25" s="118"/>
      <c r="K25" s="119"/>
      <c r="L25" s="119"/>
      <c r="M25" s="120" t="s">
        <v>116</v>
      </c>
      <c r="N25" s="121" t="str">
        <f t="shared" si="1"/>
        <v>O</v>
      </c>
    </row>
    <row r="26" spans="1:14" ht="15" x14ac:dyDescent="0.2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0" t="s">
        <v>117</v>
      </c>
      <c r="N26" s="121" t="str">
        <f t="shared" si="1"/>
        <v>N</v>
      </c>
    </row>
    <row r="27" spans="1:14" ht="15" x14ac:dyDescent="0.25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>
        <f>F159</f>
        <v>0</v>
      </c>
      <c r="N27" s="125">
        <f t="shared" si="1"/>
        <v>0</v>
      </c>
    </row>
    <row r="28" spans="1:14" ht="15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6">
        <f>F162</f>
        <v>0</v>
      </c>
      <c r="N28" s="127">
        <f t="shared" si="1"/>
        <v>0</v>
      </c>
    </row>
    <row r="29" spans="1:14" ht="15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8">
        <f>H175</f>
        <v>0</v>
      </c>
      <c r="N29" s="129">
        <f t="shared" si="1"/>
        <v>0</v>
      </c>
    </row>
    <row r="30" spans="1:14" ht="15" x14ac:dyDescent="0.25">
      <c r="A30" s="122"/>
      <c r="B30" s="123"/>
      <c r="C30" s="123"/>
      <c r="D30" s="123"/>
      <c r="E30" s="123"/>
      <c r="F30" s="123"/>
      <c r="G30" s="123"/>
      <c r="H30" s="130"/>
      <c r="I30" s="123"/>
      <c r="J30" s="131"/>
      <c r="K30" s="132"/>
      <c r="L30" s="133"/>
      <c r="M30" s="120">
        <f>H184</f>
        <v>0</v>
      </c>
      <c r="N30" s="134">
        <f t="shared" si="1"/>
        <v>0</v>
      </c>
    </row>
    <row r="31" spans="1:14" ht="15" x14ac:dyDescent="0.25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120">
        <f>I178</f>
        <v>0</v>
      </c>
      <c r="N31" s="121">
        <f t="shared" si="1"/>
        <v>0</v>
      </c>
    </row>
    <row r="32" spans="1:14" x14ac:dyDescent="0.2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7"/>
      <c r="N32" s="106"/>
    </row>
    <row r="33" spans="1:14" x14ac:dyDescent="0.2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06"/>
    </row>
    <row r="34" spans="1:14" ht="15" x14ac:dyDescent="0.25">
      <c r="A34" s="114" t="s">
        <v>118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7"/>
    </row>
    <row r="35" spans="1:14" x14ac:dyDescent="0.2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</row>
    <row r="36" spans="1:14" x14ac:dyDescent="0.2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</row>
    <row r="37" spans="1:14" x14ac:dyDescent="0.2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</row>
    <row r="38" spans="1:14" x14ac:dyDescent="0.2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</row>
    <row r="39" spans="1:14" x14ac:dyDescent="0.2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</row>
    <row r="40" spans="1:14" x14ac:dyDescent="0.2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</row>
    <row r="41" spans="1:14" x14ac:dyDescent="0.2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</row>
    <row r="42" spans="1:14" x14ac:dyDescent="0.2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7"/>
      <c r="N42" s="106"/>
    </row>
    <row r="43" spans="1:14" ht="15" x14ac:dyDescent="0.25">
      <c r="A43" s="114" t="s">
        <v>119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6"/>
      <c r="N43" s="117"/>
    </row>
    <row r="44" spans="1:14" x14ac:dyDescent="0.2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7"/>
      <c r="N44" s="106"/>
    </row>
    <row r="45" spans="1:14" ht="15" x14ac:dyDescent="0.25">
      <c r="A45" s="91" t="s">
        <v>120</v>
      </c>
      <c r="B45" s="18"/>
      <c r="C45" s="18"/>
      <c r="D45" s="18"/>
      <c r="E45" s="138">
        <f>C99</f>
        <v>0</v>
      </c>
      <c r="F45" s="18" t="s">
        <v>112</v>
      </c>
      <c r="H45" s="95"/>
      <c r="I45" s="18"/>
      <c r="J45" s="139"/>
      <c r="K45" s="95"/>
      <c r="L45" s="95"/>
      <c r="M45" s="140"/>
      <c r="N45" s="107"/>
    </row>
    <row r="46" spans="1:14" x14ac:dyDescent="0.2">
      <c r="A46" s="91"/>
      <c r="B46" s="18"/>
      <c r="C46" s="18"/>
      <c r="D46" s="18"/>
      <c r="E46" s="18"/>
      <c r="F46" s="18"/>
      <c r="G46" s="18"/>
      <c r="H46" s="18"/>
      <c r="I46" s="18"/>
      <c r="J46" s="141"/>
      <c r="K46" s="142"/>
      <c r="L46" s="143"/>
      <c r="M46" s="137"/>
      <c r="N46" s="144"/>
    </row>
    <row r="47" spans="1:14" x14ac:dyDescent="0.2">
      <c r="A47" s="91"/>
      <c r="B47" s="18"/>
      <c r="C47" s="18"/>
      <c r="D47" s="18"/>
      <c r="E47" s="18"/>
      <c r="F47" s="18"/>
      <c r="G47" s="18"/>
      <c r="H47" s="18"/>
      <c r="I47" s="18"/>
      <c r="J47" s="141"/>
      <c r="K47" s="142"/>
      <c r="L47" s="143"/>
      <c r="M47" s="137"/>
      <c r="N47" s="144"/>
    </row>
    <row r="48" spans="1:14" x14ac:dyDescent="0.2">
      <c r="A48" s="145" t="s">
        <v>121</v>
      </c>
      <c r="B48" s="111"/>
      <c r="C48" s="112"/>
      <c r="D48" s="112"/>
      <c r="E48" s="146"/>
      <c r="F48" s="147"/>
      <c r="G48" s="87"/>
      <c r="H48" s="148"/>
      <c r="I48" s="148"/>
      <c r="J48" s="273" t="s">
        <v>122</v>
      </c>
      <c r="K48" s="273"/>
      <c r="L48" s="274">
        <f>E8</f>
        <v>0</v>
      </c>
      <c r="M48" s="274"/>
      <c r="N48" s="274"/>
    </row>
    <row r="49" spans="1:14" x14ac:dyDescent="0.2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7"/>
      <c r="N49" s="106"/>
    </row>
    <row r="50" spans="1:14" x14ac:dyDescent="0.2">
      <c r="A50" s="149" t="s">
        <v>123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1"/>
      <c r="M50" s="152"/>
      <c r="N50" s="153"/>
    </row>
    <row r="51" spans="1:14" x14ac:dyDescent="0.2">
      <c r="A51" s="154" t="s">
        <v>124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6"/>
    </row>
    <row r="52" spans="1:14" x14ac:dyDescent="0.2">
      <c r="A52" s="154" t="s">
        <v>124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6"/>
    </row>
    <row r="53" spans="1:14" x14ac:dyDescent="0.2">
      <c r="A53" s="157" t="s">
        <v>124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9"/>
    </row>
    <row r="54" spans="1:14" x14ac:dyDescent="0.2">
      <c r="A54" s="145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60"/>
      <c r="M54" s="161"/>
      <c r="N54" s="162"/>
    </row>
    <row r="55" spans="1:14" x14ac:dyDescent="0.2">
      <c r="A55" s="145" t="s">
        <v>125</v>
      </c>
      <c r="B55" s="18"/>
      <c r="C55" s="18"/>
      <c r="D55" s="18"/>
      <c r="E55" s="18"/>
      <c r="F55" s="18"/>
      <c r="G55" s="163"/>
      <c r="H55" s="93" t="s">
        <v>126</v>
      </c>
      <c r="I55" s="164"/>
      <c r="J55" s="164"/>
      <c r="K55" s="165"/>
      <c r="L55" s="165"/>
      <c r="M55" s="165"/>
      <c r="N55" s="166"/>
    </row>
    <row r="56" spans="1:14" x14ac:dyDescent="0.2">
      <c r="A56" s="145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60"/>
      <c r="M56" s="161"/>
      <c r="N56" s="162"/>
    </row>
  </sheetData>
  <sheetProtection selectLockedCells="1" selectUnlockedCells="1"/>
  <mergeCells count="13">
    <mergeCell ref="J48:K48"/>
    <mergeCell ref="L48:N48"/>
    <mergeCell ref="A3:N3"/>
    <mergeCell ref="A4:N4"/>
    <mergeCell ref="G6:H6"/>
    <mergeCell ref="G8:H8"/>
    <mergeCell ref="A10:N10"/>
    <mergeCell ref="F12:N12"/>
    <mergeCell ref="F14:N14"/>
    <mergeCell ref="H17:I17"/>
    <mergeCell ref="A24:H25"/>
    <mergeCell ref="A31:L31"/>
    <mergeCell ref="A35:N41"/>
  </mergeCells>
  <conditionalFormatting sqref="M24:M26">
    <cfRule type="cellIs" priority="1" stopIfTrue="1" operator="equal">
      <formula>"O"</formula>
    </cfRule>
  </conditionalFormatting>
  <conditionalFormatting sqref="N24:N26">
    <cfRule type="cellIs" dxfId="1" priority="2" stopIfTrue="1" operator="equal">
      <formula>"N"</formula>
    </cfRule>
  </conditionalFormatting>
  <conditionalFormatting sqref="N28">
    <cfRule type="cellIs" dxfId="0" priority="3" stopIfTrue="1" operator="equal">
      <formula>"A"</formula>
    </cfRule>
  </conditionalFormatting>
  <conditionalFormatting sqref="M29:M30">
    <cfRule type="cellIs" priority="4" stopIfTrue="1" operator="greaterThan">
      <formula>50</formula>
    </cfRule>
    <cfRule type="cellIs" priority="5" stopIfTrue="1" operator="greaterThan">
      <formula>50</formula>
    </cfRule>
  </conditionalFormatting>
  <conditionalFormatting sqref="N29:N30">
    <cfRule type="cellIs" priority="6" stopIfTrue="1" operator="lessThan">
      <formula>50</formula>
    </cfRule>
    <cfRule type="cellIs" priority="7" stopIfTrue="1" operator="lessThan">
      <formula>50</formula>
    </cfRule>
  </conditionalFormatting>
  <conditionalFormatting sqref="M31">
    <cfRule type="cellIs" priority="8" stopIfTrue="1" operator="lessThan">
      <formula>180</formula>
    </cfRule>
  </conditionalFormatting>
  <conditionalFormatting sqref="N31">
    <cfRule type="cellIs" priority="9" stopIfTrue="1" operator="equal">
      <formula>180</formula>
    </cfRule>
    <cfRule type="cellIs" priority="10" stopIfTrue="1" operator="greaterThan">
      <formula>180</formula>
    </cfRule>
  </conditionalFormatting>
  <conditionalFormatting sqref="M30">
    <cfRule type="cellIs" priority="11" stopIfTrue="1" operator="equal">
      <formula>"N"</formula>
    </cfRule>
  </conditionalFormatting>
  <dataValidations count="6">
    <dataValidation type="list" operator="equal" allowBlank="1" showErrorMessage="1" sqref="I6">
      <formula1>$B$84:$B$89</formula1>
      <formula2>0</formula2>
    </dataValidation>
    <dataValidation type="list" operator="equal" allowBlank="1" showErrorMessage="1" sqref="J17">
      <formula1>$C$93:$C$96</formula1>
      <formula2>0</formula2>
    </dataValidation>
    <dataValidation type="list" operator="equal" allowBlank="1" showErrorMessage="1" sqref="M24:M26">
      <formula1>$F$157:$F$158</formula1>
      <formula2>0</formula2>
    </dataValidation>
    <dataValidation type="list" operator="equal" allowBlank="1" showErrorMessage="1" sqref="B48">
      <formula1>$B$202:$B$205</formula1>
      <formula2>0</formula2>
    </dataValidation>
    <dataValidation type="list" operator="equal" allowBlank="1" showErrorMessage="1" sqref="G48">
      <formula1>$F$202:$F$205</formula1>
      <formula2>0</formula2>
    </dataValidation>
    <dataValidation type="list" operator="equal" allowBlank="1" showErrorMessage="1" sqref="K56:N56">
      <formula1>$G$207:$G$208</formula1>
      <formula2>0</formula2>
    </dataValidation>
  </dataValidations>
  <pageMargins left="0.46250000000000002" right="0.38194444444444442" top="0.22916666666666666" bottom="0.13541666666666666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A19"/>
  <sheetViews>
    <sheetView zoomScale="85" zoomScaleNormal="85" workbookViewId="0">
      <selection activeCell="Y32" sqref="Y32"/>
    </sheetView>
  </sheetViews>
  <sheetFormatPr baseColWidth="10" defaultColWidth="8.5703125" defaultRowHeight="12.75" x14ac:dyDescent="0.2"/>
  <cols>
    <col min="1" max="1" width="1.140625" customWidth="1"/>
    <col min="2" max="2" width="3.5703125" customWidth="1"/>
    <col min="3" max="3" width="6.85546875" customWidth="1"/>
    <col min="4" max="4" width="11.42578125" customWidth="1"/>
    <col min="5" max="5" width="15.140625" customWidth="1"/>
    <col min="6" max="6" width="3.7109375" customWidth="1"/>
    <col min="7" max="17" width="3.5703125" customWidth="1"/>
    <col min="18" max="18" width="13.28515625" customWidth="1"/>
    <col min="19" max="19" width="3.7109375" customWidth="1"/>
    <col min="20" max="23" width="8.5703125" customWidth="1"/>
    <col min="24" max="24" width="3.85546875" customWidth="1"/>
    <col min="25" max="31" width="3.5703125" customWidth="1"/>
  </cols>
  <sheetData>
    <row r="3" spans="2:53" ht="29.85" customHeight="1" x14ac:dyDescent="0.25">
      <c r="B3" s="287" t="s">
        <v>127</v>
      </c>
      <c r="C3" s="288" t="s">
        <v>128</v>
      </c>
      <c r="D3" s="288" t="s">
        <v>129</v>
      </c>
      <c r="E3" s="289" t="s">
        <v>130</v>
      </c>
      <c r="F3" s="167"/>
      <c r="G3" s="290" t="s">
        <v>131</v>
      </c>
      <c r="H3" s="290"/>
      <c r="I3" s="290"/>
      <c r="J3" s="290"/>
      <c r="K3" s="290"/>
      <c r="L3" s="290"/>
      <c r="M3" s="290"/>
      <c r="N3" s="290"/>
      <c r="O3" s="290"/>
      <c r="P3" s="290"/>
      <c r="Q3" s="168"/>
      <c r="R3" s="169" t="s">
        <v>132</v>
      </c>
      <c r="S3" s="1"/>
      <c r="T3" s="285" t="s">
        <v>133</v>
      </c>
      <c r="U3" s="285"/>
      <c r="V3" s="285"/>
      <c r="W3" s="285"/>
      <c r="X3" s="170"/>
      <c r="Y3" s="285" t="s">
        <v>134</v>
      </c>
      <c r="Z3" s="285"/>
      <c r="AA3" s="285"/>
      <c r="AB3" s="285"/>
      <c r="AC3" s="285"/>
      <c r="AD3" s="285"/>
      <c r="AE3" s="28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2:53" ht="42.75" x14ac:dyDescent="0.2">
      <c r="B4" s="287"/>
      <c r="C4" s="288"/>
      <c r="D4" s="288"/>
      <c r="E4" s="289"/>
      <c r="F4" s="167"/>
      <c r="G4" s="171">
        <v>1</v>
      </c>
      <c r="H4" s="172">
        <v>2</v>
      </c>
      <c r="I4" s="172">
        <v>3</v>
      </c>
      <c r="J4" s="173">
        <v>4</v>
      </c>
      <c r="K4" s="172">
        <v>5</v>
      </c>
      <c r="L4" s="172">
        <v>6</v>
      </c>
      <c r="M4" s="172">
        <v>8</v>
      </c>
      <c r="N4" s="172">
        <v>9</v>
      </c>
      <c r="O4" s="172">
        <v>10</v>
      </c>
      <c r="P4" s="174">
        <v>11</v>
      </c>
      <c r="Q4" s="175"/>
      <c r="R4" s="176" t="s">
        <v>135</v>
      </c>
      <c r="S4" s="177"/>
      <c r="T4" s="286"/>
      <c r="U4" s="286"/>
      <c r="V4" s="286"/>
      <c r="W4" s="286"/>
      <c r="X4" s="178"/>
      <c r="Y4" s="179" t="s">
        <v>136</v>
      </c>
      <c r="Z4" s="180" t="s">
        <v>137</v>
      </c>
      <c r="AA4" s="180" t="s">
        <v>138</v>
      </c>
      <c r="AB4" s="180" t="s">
        <v>139</v>
      </c>
      <c r="AC4" s="180" t="s">
        <v>140</v>
      </c>
      <c r="AD4" s="180" t="s">
        <v>141</v>
      </c>
      <c r="AE4" s="181" t="s">
        <v>142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3" x14ac:dyDescent="0.2">
      <c r="B5" s="182">
        <v>1</v>
      </c>
      <c r="C5" s="183" t="e">
        <v>#REF!</v>
      </c>
      <c r="D5" s="183" t="e">
        <v>#REF!</v>
      </c>
      <c r="E5" s="184" t="e">
        <v>#REF!</v>
      </c>
      <c r="F5" s="105"/>
      <c r="G5" s="185"/>
      <c r="H5" s="186"/>
      <c r="I5" s="183"/>
      <c r="J5" s="183"/>
      <c r="K5" s="183"/>
      <c r="L5" s="186"/>
      <c r="M5" s="183"/>
      <c r="N5" s="183"/>
      <c r="O5" s="183"/>
      <c r="P5" s="184"/>
      <c r="Q5" s="105"/>
      <c r="R5" s="187"/>
      <c r="S5" s="59"/>
      <c r="T5" s="185"/>
      <c r="U5" s="188"/>
      <c r="V5" s="189"/>
      <c r="W5" s="184"/>
      <c r="X5" s="59"/>
      <c r="Y5" s="190"/>
      <c r="Z5" s="190"/>
      <c r="AA5" s="190"/>
      <c r="AB5" s="190"/>
      <c r="AC5" s="190"/>
      <c r="AD5" s="190"/>
      <c r="AE5" s="190"/>
    </row>
    <row r="6" spans="2:53" x14ac:dyDescent="0.2">
      <c r="B6" s="191">
        <v>2</v>
      </c>
      <c r="C6" s="192"/>
      <c r="D6" s="192"/>
      <c r="E6" s="193"/>
      <c r="G6" s="191"/>
      <c r="H6" s="192"/>
      <c r="I6" s="192"/>
      <c r="J6" s="192"/>
      <c r="K6" s="192"/>
      <c r="L6" s="192"/>
      <c r="M6" s="192"/>
      <c r="N6" s="192"/>
      <c r="O6" s="192"/>
      <c r="P6" s="193"/>
      <c r="R6" s="194"/>
      <c r="T6" s="191"/>
      <c r="U6" s="195"/>
      <c r="V6" s="196"/>
      <c r="W6" s="193"/>
      <c r="X6" s="8"/>
      <c r="Y6" s="195"/>
      <c r="Z6" s="192"/>
      <c r="AA6" s="192"/>
      <c r="AB6" s="192"/>
      <c r="AC6" s="192"/>
      <c r="AD6" s="192"/>
      <c r="AE6" s="193"/>
    </row>
    <row r="7" spans="2:53" x14ac:dyDescent="0.2">
      <c r="B7" s="191">
        <v>3</v>
      </c>
      <c r="C7" s="192"/>
      <c r="D7" s="192"/>
      <c r="E7" s="193"/>
      <c r="G7" s="191"/>
      <c r="H7" s="192"/>
      <c r="I7" s="192"/>
      <c r="J7" s="192"/>
      <c r="K7" s="192"/>
      <c r="L7" s="192"/>
      <c r="M7" s="192"/>
      <c r="N7" s="192"/>
      <c r="O7" s="192"/>
      <c r="P7" s="193"/>
      <c r="R7" s="194"/>
      <c r="T7" s="191"/>
      <c r="U7" s="195"/>
      <c r="V7" s="196"/>
      <c r="W7" s="193"/>
      <c r="X7" s="8"/>
      <c r="Y7" s="195"/>
      <c r="Z7" s="192"/>
      <c r="AA7" s="192"/>
      <c r="AB7" s="192"/>
      <c r="AC7" s="192"/>
      <c r="AD7" s="192"/>
      <c r="AE7" s="193"/>
    </row>
    <row r="8" spans="2:53" x14ac:dyDescent="0.2">
      <c r="B8" s="191">
        <v>4</v>
      </c>
      <c r="C8" s="192"/>
      <c r="D8" s="192"/>
      <c r="E8" s="193"/>
      <c r="G8" s="191"/>
      <c r="H8" s="192"/>
      <c r="I8" s="192"/>
      <c r="J8" s="192"/>
      <c r="K8" s="192"/>
      <c r="L8" s="192"/>
      <c r="M8" s="192"/>
      <c r="N8" s="192"/>
      <c r="O8" s="192"/>
      <c r="P8" s="193"/>
      <c r="R8" s="194"/>
      <c r="T8" s="191"/>
      <c r="U8" s="195"/>
      <c r="V8" s="196"/>
      <c r="W8" s="193"/>
      <c r="X8" s="8"/>
      <c r="Y8" s="195"/>
      <c r="Z8" s="192"/>
      <c r="AA8" s="192"/>
      <c r="AB8" s="192"/>
      <c r="AC8" s="192"/>
      <c r="AD8" s="192"/>
      <c r="AE8" s="193"/>
    </row>
    <row r="9" spans="2:53" x14ac:dyDescent="0.2">
      <c r="B9" s="191">
        <v>5</v>
      </c>
      <c r="C9" s="192"/>
      <c r="D9" s="192"/>
      <c r="E9" s="193"/>
      <c r="G9" s="191"/>
      <c r="H9" s="192"/>
      <c r="I9" s="192"/>
      <c r="J9" s="192"/>
      <c r="K9" s="192"/>
      <c r="L9" s="192"/>
      <c r="M9" s="192"/>
      <c r="N9" s="192"/>
      <c r="O9" s="192"/>
      <c r="P9" s="193"/>
      <c r="R9" s="194"/>
      <c r="T9" s="191"/>
      <c r="U9" s="195"/>
      <c r="V9" s="196"/>
      <c r="W9" s="193"/>
      <c r="X9" s="8"/>
      <c r="Y9" s="195"/>
      <c r="Z9" s="192"/>
      <c r="AA9" s="192"/>
      <c r="AB9" s="192"/>
      <c r="AC9" s="192"/>
      <c r="AD9" s="192"/>
      <c r="AE9" s="193"/>
    </row>
    <row r="10" spans="2:53" x14ac:dyDescent="0.2">
      <c r="B10" s="191">
        <v>6</v>
      </c>
      <c r="C10" s="192"/>
      <c r="D10" s="192"/>
      <c r="E10" s="193"/>
      <c r="G10" s="191"/>
      <c r="H10" s="192"/>
      <c r="I10" s="192"/>
      <c r="J10" s="192"/>
      <c r="K10" s="192"/>
      <c r="L10" s="192"/>
      <c r="M10" s="192"/>
      <c r="N10" s="192"/>
      <c r="O10" s="192"/>
      <c r="P10" s="193"/>
      <c r="R10" s="194"/>
      <c r="T10" s="191"/>
      <c r="U10" s="195"/>
      <c r="V10" s="196"/>
      <c r="W10" s="193"/>
      <c r="X10" s="8"/>
      <c r="Y10" s="195"/>
      <c r="Z10" s="192"/>
      <c r="AA10" s="192"/>
      <c r="AB10" s="192"/>
      <c r="AC10" s="192"/>
      <c r="AD10" s="192"/>
      <c r="AE10" s="193"/>
    </row>
    <row r="11" spans="2:53" x14ac:dyDescent="0.2">
      <c r="B11" s="191">
        <v>7</v>
      </c>
      <c r="C11" s="192"/>
      <c r="D11" s="192"/>
      <c r="E11" s="193"/>
      <c r="G11" s="191"/>
      <c r="H11" s="192"/>
      <c r="I11" s="192"/>
      <c r="J11" s="192"/>
      <c r="K11" s="192"/>
      <c r="L11" s="192"/>
      <c r="M11" s="192"/>
      <c r="N11" s="192"/>
      <c r="O11" s="192"/>
      <c r="P11" s="193"/>
      <c r="R11" s="194"/>
      <c r="T11" s="191"/>
      <c r="U11" s="195"/>
      <c r="V11" s="196"/>
      <c r="W11" s="193"/>
      <c r="X11" s="8"/>
      <c r="Y11" s="195"/>
      <c r="Z11" s="192"/>
      <c r="AA11" s="192"/>
      <c r="AB11" s="192"/>
      <c r="AC11" s="192"/>
      <c r="AD11" s="192"/>
      <c r="AE11" s="193"/>
    </row>
    <row r="12" spans="2:53" x14ac:dyDescent="0.2">
      <c r="B12" s="191">
        <v>8</v>
      </c>
      <c r="C12" s="192"/>
      <c r="D12" s="192"/>
      <c r="E12" s="193"/>
      <c r="G12" s="191"/>
      <c r="H12" s="192"/>
      <c r="I12" s="192"/>
      <c r="J12" s="192"/>
      <c r="K12" s="192"/>
      <c r="L12" s="192"/>
      <c r="M12" s="192"/>
      <c r="N12" s="192"/>
      <c r="O12" s="192"/>
      <c r="P12" s="193"/>
      <c r="R12" s="194"/>
      <c r="T12" s="191"/>
      <c r="U12" s="195"/>
      <c r="V12" s="196"/>
      <c r="W12" s="193"/>
      <c r="X12" s="8"/>
      <c r="Y12" s="195"/>
      <c r="Z12" s="192"/>
      <c r="AA12" s="192"/>
      <c r="AB12" s="192"/>
      <c r="AC12" s="192"/>
      <c r="AD12" s="192"/>
      <c r="AE12" s="193"/>
    </row>
    <row r="13" spans="2:53" x14ac:dyDescent="0.2">
      <c r="B13" s="191">
        <v>9</v>
      </c>
      <c r="C13" s="192"/>
      <c r="D13" s="192"/>
      <c r="E13" s="193"/>
      <c r="G13" s="191"/>
      <c r="H13" s="192"/>
      <c r="I13" s="192"/>
      <c r="J13" s="192"/>
      <c r="K13" s="192"/>
      <c r="L13" s="192"/>
      <c r="M13" s="192"/>
      <c r="N13" s="192"/>
      <c r="O13" s="192"/>
      <c r="P13" s="193"/>
      <c r="R13" s="194"/>
      <c r="T13" s="191"/>
      <c r="U13" s="195"/>
      <c r="V13" s="196"/>
      <c r="W13" s="193"/>
      <c r="X13" s="8"/>
      <c r="Y13" s="195"/>
      <c r="Z13" s="192"/>
      <c r="AA13" s="192"/>
      <c r="AB13" s="192"/>
      <c r="AC13" s="192"/>
      <c r="AD13" s="192"/>
      <c r="AE13" s="193"/>
    </row>
    <row r="14" spans="2:53" x14ac:dyDescent="0.2">
      <c r="B14" s="191">
        <v>10</v>
      </c>
      <c r="C14" s="192"/>
      <c r="D14" s="192"/>
      <c r="E14" s="193"/>
      <c r="G14" s="191"/>
      <c r="H14" s="192"/>
      <c r="I14" s="192"/>
      <c r="J14" s="192"/>
      <c r="K14" s="192"/>
      <c r="L14" s="192"/>
      <c r="M14" s="192"/>
      <c r="N14" s="192"/>
      <c r="O14" s="192"/>
      <c r="P14" s="193"/>
      <c r="R14" s="194"/>
      <c r="T14" s="191"/>
      <c r="U14" s="195"/>
      <c r="V14" s="196"/>
      <c r="W14" s="193"/>
      <c r="X14" s="8"/>
      <c r="Y14" s="195"/>
      <c r="Z14" s="192"/>
      <c r="AA14" s="192"/>
      <c r="AB14" s="192"/>
      <c r="AC14" s="192"/>
      <c r="AD14" s="192"/>
      <c r="AE14" s="193"/>
    </row>
    <row r="15" spans="2:53" x14ac:dyDescent="0.2">
      <c r="B15" s="191">
        <v>11</v>
      </c>
      <c r="C15" s="192"/>
      <c r="D15" s="192"/>
      <c r="E15" s="193"/>
      <c r="G15" s="191"/>
      <c r="H15" s="192"/>
      <c r="I15" s="192"/>
      <c r="J15" s="192"/>
      <c r="K15" s="192"/>
      <c r="L15" s="192"/>
      <c r="M15" s="192"/>
      <c r="N15" s="192"/>
      <c r="O15" s="192"/>
      <c r="P15" s="193"/>
      <c r="R15" s="194"/>
      <c r="T15" s="191"/>
      <c r="U15" s="195"/>
      <c r="V15" s="196"/>
      <c r="W15" s="193"/>
      <c r="X15" s="8"/>
      <c r="Y15" s="195"/>
      <c r="Z15" s="192"/>
      <c r="AA15" s="192"/>
      <c r="AB15" s="192"/>
      <c r="AC15" s="192"/>
      <c r="AD15" s="192"/>
      <c r="AE15" s="193"/>
    </row>
    <row r="16" spans="2:53" x14ac:dyDescent="0.2">
      <c r="B16" s="191">
        <v>12</v>
      </c>
      <c r="C16" s="192"/>
      <c r="D16" s="192"/>
      <c r="E16" s="193"/>
      <c r="G16" s="191"/>
      <c r="H16" s="192"/>
      <c r="I16" s="192"/>
      <c r="J16" s="192"/>
      <c r="K16" s="192"/>
      <c r="L16" s="192"/>
      <c r="M16" s="192"/>
      <c r="N16" s="192"/>
      <c r="O16" s="192"/>
      <c r="P16" s="193"/>
      <c r="R16" s="194"/>
      <c r="T16" s="191"/>
      <c r="U16" s="195"/>
      <c r="V16" s="196"/>
      <c r="W16" s="193"/>
      <c r="X16" s="8"/>
      <c r="Y16" s="195"/>
      <c r="Z16" s="192"/>
      <c r="AA16" s="192"/>
      <c r="AB16" s="192"/>
      <c r="AC16" s="192"/>
      <c r="AD16" s="192"/>
      <c r="AE16" s="193"/>
    </row>
    <row r="17" spans="2:31" x14ac:dyDescent="0.2">
      <c r="B17" s="191">
        <v>13</v>
      </c>
      <c r="C17" s="192"/>
      <c r="D17" s="192"/>
      <c r="E17" s="193"/>
      <c r="G17" s="191"/>
      <c r="H17" s="192"/>
      <c r="I17" s="192"/>
      <c r="J17" s="192"/>
      <c r="K17" s="192"/>
      <c r="L17" s="192"/>
      <c r="M17" s="192"/>
      <c r="N17" s="192"/>
      <c r="O17" s="192"/>
      <c r="P17" s="193"/>
      <c r="R17" s="194"/>
      <c r="T17" s="191"/>
      <c r="U17" s="195"/>
      <c r="V17" s="196"/>
      <c r="W17" s="193"/>
      <c r="X17" s="8"/>
      <c r="Y17" s="195"/>
      <c r="Z17" s="192"/>
      <c r="AA17" s="192"/>
      <c r="AB17" s="192"/>
      <c r="AC17" s="192"/>
      <c r="AD17" s="192"/>
      <c r="AE17" s="193"/>
    </row>
    <row r="18" spans="2:31" x14ac:dyDescent="0.2">
      <c r="B18" s="191">
        <v>14</v>
      </c>
      <c r="C18" s="192"/>
      <c r="D18" s="192"/>
      <c r="E18" s="193"/>
      <c r="G18" s="191"/>
      <c r="H18" s="192"/>
      <c r="I18" s="192"/>
      <c r="J18" s="192"/>
      <c r="K18" s="192"/>
      <c r="L18" s="192"/>
      <c r="M18" s="192"/>
      <c r="N18" s="192"/>
      <c r="O18" s="192"/>
      <c r="P18" s="193"/>
      <c r="R18" s="194"/>
      <c r="T18" s="191"/>
      <c r="U18" s="195"/>
      <c r="V18" s="196"/>
      <c r="W18" s="193"/>
      <c r="X18" s="8"/>
      <c r="Y18" s="195"/>
      <c r="Z18" s="192"/>
      <c r="AA18" s="192"/>
      <c r="AB18" s="192"/>
      <c r="AC18" s="192"/>
      <c r="AD18" s="192"/>
      <c r="AE18" s="193"/>
    </row>
    <row r="19" spans="2:31" x14ac:dyDescent="0.2">
      <c r="B19" s="197">
        <v>15</v>
      </c>
      <c r="C19" s="198"/>
      <c r="D19" s="198"/>
      <c r="E19" s="199"/>
      <c r="G19" s="197"/>
      <c r="H19" s="198"/>
      <c r="I19" s="198"/>
      <c r="J19" s="198"/>
      <c r="K19" s="198"/>
      <c r="L19" s="198"/>
      <c r="M19" s="198"/>
      <c r="N19" s="198"/>
      <c r="O19" s="198"/>
      <c r="P19" s="199"/>
      <c r="R19" s="200"/>
      <c r="T19" s="197"/>
      <c r="U19" s="201"/>
      <c r="V19" s="202"/>
      <c r="W19" s="199"/>
      <c r="X19" s="8"/>
      <c r="Y19" s="201"/>
      <c r="Z19" s="198"/>
      <c r="AA19" s="198"/>
      <c r="AB19" s="198"/>
      <c r="AC19" s="198"/>
      <c r="AD19" s="198"/>
      <c r="AE19" s="199"/>
    </row>
  </sheetData>
  <sheetProtection selectLockedCells="1" selectUnlockedCells="1"/>
  <mergeCells count="8">
    <mergeCell ref="Y3:AE3"/>
    <mergeCell ref="T4:W4"/>
    <mergeCell ref="B3:B4"/>
    <mergeCell ref="C3:C4"/>
    <mergeCell ref="D3:D4"/>
    <mergeCell ref="E3:E4"/>
    <mergeCell ref="G3:P3"/>
    <mergeCell ref="T3:W3"/>
  </mergeCells>
  <dataValidations count="1">
    <dataValidation type="list" operator="equal" allowBlank="1" showErrorMessage="1" sqref="Y5:AE5">
      <formula1>$D$23:$D$26</formula1>
      <formula2>0</formula2>
    </dataValidation>
  </dataValidations>
  <pageMargins left="0.46250000000000002" right="0.38194444444444442" top="0.22916666666666666" bottom="0.13541666666666666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Budget_Projet</vt:lpstr>
      <vt:lpstr>8 - Fiche de complétude</vt:lpstr>
      <vt:lpstr>10 - Synthèse</vt:lpstr>
      <vt:lpstr>Compteur AAP</vt:lpstr>
      <vt:lpstr>Budget_Projet!__xlnm_Print_Area_0_0_0_0</vt:lpstr>
      <vt:lpstr>Budget_Projet!__xlnm_Print_Area_0_0_0_0_0</vt:lpstr>
      <vt:lpstr>Budget_Projet!Excel_BuiltIn_Print_Area</vt:lpstr>
      <vt:lpstr>Budget_Projet!Zone_d_impression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FARALDI Ariane</dc:creator>
  <cp:lastModifiedBy>SORIN Mathilde</cp:lastModifiedBy>
  <cp:lastPrinted>2020-06-16T08:55:14Z</cp:lastPrinted>
  <dcterms:created xsi:type="dcterms:W3CDTF">2019-07-18T09:57:04Z</dcterms:created>
  <dcterms:modified xsi:type="dcterms:W3CDTF">2022-01-11T16:39:53Z</dcterms:modified>
</cp:coreProperties>
</file>