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PS\ACTIVITE\Z-CHIFFRES CLES\CHIFFRES CLES 2019\CHIFFRES CLES 2019_Fiches déposées\CHIFFRES CLES 2019_Données\"/>
    </mc:Choice>
  </mc:AlternateContent>
  <bookViews>
    <workbookView xWindow="0" yWindow="0" windowWidth="15945" windowHeight="9975" tabRatio="500" activeTab="6"/>
  </bookViews>
  <sheets>
    <sheet name="Sommaire" sheetId="1" r:id="rId1"/>
    <sheet name="Tableau 1" sheetId="3" r:id="rId2"/>
    <sheet name="Carte 1" sheetId="2" r:id="rId3"/>
    <sheet name="Tableau 2" sheetId="4" r:id="rId4"/>
    <sheet name="Tableau 3" sheetId="7" r:id="rId5"/>
    <sheet name="Tableau 4" sheetId="5" r:id="rId6"/>
    <sheet name="Graphique 1" sheetId="6" r:id="rId7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1" i="6" l="1"/>
  <c r="U22" i="6"/>
  <c r="U23" i="6"/>
  <c r="U20" i="6"/>
  <c r="T21" i="6"/>
  <c r="T22" i="6"/>
  <c r="T23" i="6"/>
  <c r="T20" i="6"/>
  <c r="E6" i="4"/>
  <c r="E7" i="4"/>
</calcChain>
</file>

<file path=xl/sharedStrings.xml><?xml version="1.0" encoding="utf-8"?>
<sst xmlns="http://schemas.openxmlformats.org/spreadsheetml/2006/main" count="83" uniqueCount="72">
  <si>
    <t>Danse</t>
  </si>
  <si>
    <t>Graphique 1 : Aide à la création chorégraphique (2000-2017)</t>
  </si>
  <si>
    <t>Carte 1 : localisation des 12 centres de développement chorégraphique et des 19 centres chorégraphiques nationaux</t>
  </si>
  <si>
    <t>Tableau 1 : Effectifs des formations en danse de l'enseignement supérieur délivrant des diplômes nationaux de danse, 2017-2018</t>
  </si>
  <si>
    <t>Unités</t>
  </si>
  <si>
    <t>2016-2017</t>
  </si>
  <si>
    <t>2017-2018</t>
  </si>
  <si>
    <t>Ecole de danse de l'Opéra national de Paris</t>
  </si>
  <si>
    <t>Pôle d'enseignement supérieur spectacle vivant Bretagne/Pays de la Loire "Le pont supérieur" - Nantes</t>
  </si>
  <si>
    <t>Ecole supérieure musique et danse Nord de France</t>
  </si>
  <si>
    <t>Total</t>
  </si>
  <si>
    <t>Tableau 2 – Activités des 19 centres chorégraphiques nationaux*</t>
  </si>
  <si>
    <t>2015-2016</t>
  </si>
  <si>
    <t>Nombre de spectacles</t>
  </si>
  <si>
    <t>Représentations</t>
  </si>
  <si>
    <t>Entrées</t>
  </si>
  <si>
    <t>* Un CCN n'a pas répondu à l'enquête pour la saison 2015-2016, ses données n'ont pas été comptabilisées</t>
  </si>
  <si>
    <t>Source : DGCA/DEPS, Ministère de la Culture, 2019</t>
  </si>
  <si>
    <t>Unités et %</t>
  </si>
  <si>
    <t>Évolution 16/17</t>
  </si>
  <si>
    <t>Évolution 2011/2017</t>
  </si>
  <si>
    <t>Heures de formation dispensées aux professionnels</t>
  </si>
  <si>
    <t>Nombre de stagiaires</t>
  </si>
  <si>
    <t>Heures entraînement régulier du danseur et cartes blanches</t>
  </si>
  <si>
    <t>Compagnies chorégraphiques ayant bénéficié d'un prêt de studio</t>
  </si>
  <si>
    <t>Source : Centre national de la danse/DEPS, Ministère de la Culture, 2019</t>
  </si>
  <si>
    <t>Nombre d'aides total (unité)</t>
  </si>
  <si>
    <t>Dont aides aux projets</t>
  </si>
  <si>
    <t>Dont aides à la compagnie</t>
  </si>
  <si>
    <t>Dont aides aux compagnies conventionnées</t>
  </si>
  <si>
    <t>Montant de l'ensemble des aides (en milliers d'euros)</t>
  </si>
  <si>
    <t>Déflateur (IPC Insee)</t>
  </si>
  <si>
    <t>Montant de l'ensemble des aides (en milliers d'euros constants 2017)</t>
  </si>
  <si>
    <t>Aides aux projets</t>
  </si>
  <si>
    <t>Aides à la structuration</t>
  </si>
  <si>
    <t>Aides aux compagnies conventionnées</t>
  </si>
  <si>
    <t>Pôle national supérieur de danse de Cannes-Mougins</t>
  </si>
  <si>
    <t>Pôle national supérieur de danse de Marseille</t>
  </si>
  <si>
    <t>Pôle d'enseignement supérieur spectacle vivant Bretagne/Pays de la Loire "Le pont supérieur" - Rennes</t>
  </si>
  <si>
    <t>Les effectifs incluent la formation initiale (554 étudiants) et la formation continue (34 étudiants).</t>
  </si>
  <si>
    <t>Source : Enquête SISE, DEPS, Ministère de la Culture / Ministère de l'Enseignement supérieur et de la Recherche, 2019</t>
  </si>
  <si>
    <t xml:space="preserve">Pôle d'enseignement supérieur Paris Boulogne-Billancourt </t>
  </si>
  <si>
    <t xml:space="preserve">Ecole supérieure des arts de Lorraine </t>
  </si>
  <si>
    <t>Pôle d'enseignement supérieur de la musique et de la danse de Bordeaux Aquitaine</t>
  </si>
  <si>
    <t xml:space="preserve">Institut supérieur des Arts de Toulouse </t>
  </si>
  <si>
    <t xml:space="preserve">Conservatoire national supérieur de musique et de danse de Lyon </t>
  </si>
  <si>
    <t>Conservatoire national supérieur de musique et de danse de Paris</t>
  </si>
  <si>
    <t>Ecole du Centre national de danse contemporaine d'Angers</t>
  </si>
  <si>
    <t>Régions</t>
  </si>
  <si>
    <t>Nb</t>
  </si>
  <si>
    <t>Auvergne-Rhône-Alpes</t>
  </si>
  <si>
    <t>Bourgogne-Franche-Comté</t>
  </si>
  <si>
    <t>Centre-Val de Loire</t>
  </si>
  <si>
    <t>Hauts-de-France</t>
  </si>
  <si>
    <t>Île-de-France</t>
  </si>
  <si>
    <t>La Réunion</t>
  </si>
  <si>
    <t>Normandie</t>
  </si>
  <si>
    <t>Nouvelle-Aquitaine</t>
  </si>
  <si>
    <t>Occitanie</t>
  </si>
  <si>
    <t>Provence-Alpes-Côte d'Azur</t>
  </si>
  <si>
    <t>Source : Panorama des festivals - version du fichier au 16/04/2019 - retraitements DEPS</t>
  </si>
  <si>
    <t>Tableau 3 - Festivals de danse en 2018</t>
  </si>
  <si>
    <t>Tableau 4 – Activité du Centre national de la danse, 2011-2017</t>
  </si>
  <si>
    <t>Tableau 2 : Activités des 19 centres chorégraphiques nationaux*</t>
  </si>
  <si>
    <t>Tableau 3 : Festivals de danse en 2018</t>
  </si>
  <si>
    <t>Tableau 4 : Activité du Centre national de la danse, 2011-2017</t>
  </si>
  <si>
    <t>Carte 1 : Localisation des 12 centres de développement chorégraphique et des 19 centres chorégraphiques nationaux</t>
  </si>
  <si>
    <t>Milliers d'euros (courants et constants 2017)</t>
  </si>
  <si>
    <t>Evolution 2016/2017</t>
  </si>
  <si>
    <t>Evolution 2007/2017</t>
  </si>
  <si>
    <t>2017/2016</t>
  </si>
  <si>
    <t>2017-2007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</si>
</sst>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%"/>
  </numFmts>
  <fonts count="18" x14ac:knownFonts="1">
    <font>
      <sz val="10"/>
      <name val="Arial"/>
      <family val="2"/>
      <charset val="1"/>
    </font>
    <font>
      <sz val="11"/>
      <color rgb="FF333333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8"/>
      <color rgb="FF0563C1"/>
      <name val="Arial"/>
      <family val="2"/>
      <charset val="1"/>
    </font>
    <font>
      <i/>
      <sz val="8"/>
      <name val="Arial"/>
      <family val="2"/>
      <charset val="1"/>
    </font>
    <font>
      <sz val="8"/>
      <color rgb="FFFF0000"/>
      <name val="Arial"/>
      <family val="2"/>
      <charset val="1"/>
    </font>
    <font>
      <sz val="10"/>
      <name val="Arial"/>
      <family val="2"/>
      <charset val="1"/>
    </font>
    <font>
      <sz val="8"/>
      <color theme="2" tint="-0.249977111117893"/>
      <name val="Arial"/>
      <family val="2"/>
      <charset val="1"/>
    </font>
    <font>
      <b/>
      <sz val="8"/>
      <color theme="2" tint="-0.249977111117893"/>
      <name val="Arial"/>
      <family val="2"/>
      <charset val="1"/>
    </font>
    <font>
      <sz val="10"/>
      <color theme="2" tint="-0.249977111117893"/>
      <name val="Arial"/>
      <family val="2"/>
      <charset val="1"/>
    </font>
    <font>
      <i/>
      <sz val="8"/>
      <name val="Arial"/>
      <family val="2"/>
    </font>
    <font>
      <sz val="8"/>
      <color rgb="FF33333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DC3E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164" fontId="9" fillId="0" borderId="0" applyBorder="0" applyProtection="0"/>
    <xf numFmtId="0" fontId="5" fillId="0" borderId="0" applyBorder="0" applyProtection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9" fontId="3" fillId="0" borderId="0" xfId="0" applyNumberFormat="1" applyFont="1"/>
    <xf numFmtId="0" fontId="7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/>
    <xf numFmtId="3" fontId="3" fillId="0" borderId="0" xfId="4" applyNumberFormat="1" applyFont="1"/>
    <xf numFmtId="1" fontId="0" fillId="0" borderId="0" xfId="0" applyNumberFormat="1"/>
    <xf numFmtId="0" fontId="7" fillId="0" borderId="0" xfId="0" applyFont="1" applyAlignment="1">
      <alignment horizontal="right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1" applyFont="1" applyBorder="1" applyAlignment="1" applyProtection="1"/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/>
    <xf numFmtId="164" fontId="3" fillId="0" borderId="2" xfId="0" applyNumberFormat="1" applyFont="1" applyBorder="1"/>
    <xf numFmtId="0" fontId="3" fillId="0" borderId="0" xfId="0" applyFont="1"/>
    <xf numFmtId="0" fontId="1" fillId="0" borderId="0" xfId="3"/>
    <xf numFmtId="0" fontId="4" fillId="0" borderId="0" xfId="3" applyFont="1" applyAlignment="1"/>
    <xf numFmtId="0" fontId="3" fillId="0" borderId="0" xfId="3" applyFont="1"/>
    <xf numFmtId="0" fontId="7" fillId="0" borderId="0" xfId="3" applyFont="1"/>
    <xf numFmtId="0" fontId="4" fillId="2" borderId="5" xfId="3" applyFont="1" applyFill="1" applyBorder="1"/>
    <xf numFmtId="0" fontId="4" fillId="2" borderId="3" xfId="3" applyFont="1" applyFill="1" applyBorder="1"/>
    <xf numFmtId="0" fontId="4" fillId="0" borderId="6" xfId="3" applyFont="1" applyBorder="1"/>
    <xf numFmtId="0" fontId="4" fillId="0" borderId="2" xfId="3" applyFont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7" fillId="0" borderId="0" xfId="3" applyFont="1" applyBorder="1"/>
    <xf numFmtId="0" fontId="3" fillId="0" borderId="0" xfId="3" applyFont="1" applyBorder="1" applyAlignment="1">
      <alignment horizontal="right"/>
    </xf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4" fillId="0" borderId="2" xfId="3" applyNumberFormat="1" applyFont="1" applyBorder="1" applyAlignment="1">
      <alignment horizontal="right"/>
    </xf>
    <xf numFmtId="3" fontId="3" fillId="0" borderId="4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3" fillId="0" borderId="2" xfId="3" applyNumberFormat="1" applyFont="1" applyBorder="1" applyAlignment="1">
      <alignment horizontal="right"/>
    </xf>
    <xf numFmtId="0" fontId="10" fillId="0" borderId="0" xfId="3" applyFont="1"/>
    <xf numFmtId="0" fontId="11" fillId="2" borderId="5" xfId="3" applyFont="1" applyFill="1" applyBorder="1"/>
    <xf numFmtId="0" fontId="11" fillId="2" borderId="3" xfId="3" applyFont="1" applyFill="1" applyBorder="1"/>
    <xf numFmtId="0" fontId="11" fillId="0" borderId="0" xfId="3" applyFont="1"/>
    <xf numFmtId="2" fontId="12" fillId="0" borderId="0" xfId="0" applyNumberFormat="1" applyFont="1"/>
    <xf numFmtId="9" fontId="1" fillId="0" borderId="0" xfId="3" applyNumberFormat="1"/>
    <xf numFmtId="0" fontId="13" fillId="0" borderId="0" xfId="0" applyFont="1"/>
    <xf numFmtId="3" fontId="3" fillId="0" borderId="2" xfId="4" applyNumberFormat="1" applyFont="1" applyBorder="1"/>
    <xf numFmtId="164" fontId="3" fillId="0" borderId="2" xfId="1" applyFont="1" applyBorder="1" applyAlignment="1" applyProtection="1"/>
    <xf numFmtId="0" fontId="14" fillId="0" borderId="0" xfId="3" applyFont="1"/>
    <xf numFmtId="9" fontId="14" fillId="0" borderId="0" xfId="3" applyNumberFormat="1" applyFont="1"/>
    <xf numFmtId="0" fontId="14" fillId="0" borderId="3" xfId="3" applyFont="1" applyBorder="1"/>
    <xf numFmtId="9" fontId="14" fillId="0" borderId="3" xfId="3" applyNumberFormat="1" applyFont="1" applyBorder="1"/>
    <xf numFmtId="9" fontId="14" fillId="0" borderId="2" xfId="3" applyNumberFormat="1" applyFont="1" applyBorder="1"/>
    <xf numFmtId="0" fontId="3" fillId="0" borderId="0" xfId="3" applyFont="1" applyBorder="1"/>
    <xf numFmtId="0" fontId="15" fillId="0" borderId="0" xfId="0" applyFont="1"/>
    <xf numFmtId="0" fontId="16" fillId="0" borderId="0" xfId="0" applyFont="1"/>
    <xf numFmtId="0" fontId="17" fillId="0" borderId="2" xfId="3" applyFont="1" applyBorder="1"/>
  </cellXfs>
  <cellStyles count="5">
    <cellStyle name="Lien hypertexte" xfId="2" builtinId="8"/>
    <cellStyle name="Normal" xfId="0" builtinId="0"/>
    <cellStyle name="Normal 2" xfId="3"/>
    <cellStyle name="Normal 3" xfId="4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DC3E6"/>
      <rgbColor rgb="FF808080"/>
      <rgbColor rgb="FF5B9BD5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95959"/>
      <rgbColor rgb="FF969696"/>
      <rgbColor rgb="FF003366"/>
      <rgbColor rgb="FF339966"/>
      <rgbColor rgb="FF003300"/>
      <rgbColor rgb="FF40404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11.5703125" style="1"/>
    <col min="2" max="2" width="90.5703125" style="1" customWidth="1"/>
    <col min="3" max="4" width="11.5703125" style="1"/>
    <col min="5" max="5" width="59.85546875" style="1" customWidth="1"/>
    <col min="6" max="1025" width="11.5703125" style="1"/>
  </cols>
  <sheetData>
    <row r="1" spans="1:1025" x14ac:dyDescent="0.2">
      <c r="A1" s="2" t="s">
        <v>0</v>
      </c>
    </row>
    <row r="2" spans="1:1025" x14ac:dyDescent="0.2">
      <c r="A2" s="32"/>
      <c r="B2" s="3" t="s">
        <v>3</v>
      </c>
      <c r="C2" s="4"/>
      <c r="D2" s="4"/>
      <c r="E2" s="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</row>
    <row r="3" spans="1:1025" x14ac:dyDescent="0.2">
      <c r="B3" s="3" t="s">
        <v>66</v>
      </c>
    </row>
    <row r="4" spans="1:1025" x14ac:dyDescent="0.2">
      <c r="B4" s="3" t="s">
        <v>63</v>
      </c>
    </row>
    <row r="5" spans="1:1025" x14ac:dyDescent="0.2">
      <c r="B5" s="3" t="s">
        <v>64</v>
      </c>
      <c r="C5" s="4"/>
      <c r="D5" s="4"/>
      <c r="E5" s="4"/>
    </row>
    <row r="6" spans="1:1025" x14ac:dyDescent="0.2">
      <c r="B6" s="3" t="s">
        <v>65</v>
      </c>
    </row>
    <row r="7" spans="1:1025" x14ac:dyDescent="0.2">
      <c r="B7" s="3" t="s">
        <v>1</v>
      </c>
    </row>
  </sheetData>
  <hyperlinks>
    <hyperlink ref="B5" location="'Tableau 1'!A1" display="Tableau 1 – Activité du Centre national de la danse, 2011-2017"/>
    <hyperlink ref="B4" location="'Tableau 3'!A1" display="Tableau 3 – Activités des 19 centres chorégraphiques nationaux* pour la saison 2016/2017"/>
    <hyperlink ref="B6" location="'Tableau 4'!A1" display="Tableau 4- Fréquentation du site Numéridanse"/>
    <hyperlink ref="B7" location="'Tableau 5'!A1" display="Tableau 5 : Effectifs des formations en danse de l'enseignement supérieur délivrant des diplômes nationaux de danse, 2017/2018"/>
    <hyperlink ref="B3" location="'Carte 1'!A1" display="Carte 1 : localisation des 12 centres de développement chorégraphique et des 19 centres chorégraphiques nationaux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>
      <selection activeCell="E20" sqref="E20"/>
    </sheetView>
  </sheetViews>
  <sheetFormatPr baseColWidth="10" defaultColWidth="9.140625" defaultRowHeight="12.75" x14ac:dyDescent="0.2"/>
  <cols>
    <col min="1" max="1" width="84.42578125" style="1" customWidth="1"/>
    <col min="2" max="2" width="11.5703125" style="1"/>
    <col min="3" max="3" width="11.5703125" style="5"/>
    <col min="4" max="1024" width="11.5703125" style="1"/>
  </cols>
  <sheetData>
    <row r="1" spans="1:1024" x14ac:dyDescent="0.2">
      <c r="A1" s="2" t="s">
        <v>3</v>
      </c>
    </row>
    <row r="2" spans="1:1024" x14ac:dyDescent="0.2">
      <c r="A2" s="6" t="s">
        <v>4</v>
      </c>
    </row>
    <row r="3" spans="1:1024" x14ac:dyDescent="0.2">
      <c r="A3" s="2"/>
    </row>
    <row r="4" spans="1:1024" x14ac:dyDescent="0.2">
      <c r="A4" s="7"/>
      <c r="B4" s="8" t="s">
        <v>6</v>
      </c>
      <c r="E4" s="32"/>
      <c r="F4" s="32"/>
      <c r="G4" s="32"/>
      <c r="H4" s="32"/>
    </row>
    <row r="5" spans="1:1024" x14ac:dyDescent="0.2">
      <c r="A5" s="7" t="s">
        <v>46</v>
      </c>
      <c r="B5" s="7">
        <v>148</v>
      </c>
      <c r="E5" s="32"/>
      <c r="F5" s="32"/>
      <c r="G5" s="32"/>
      <c r="H5" s="32"/>
    </row>
    <row r="6" spans="1:1024" x14ac:dyDescent="0.2">
      <c r="A6" s="7" t="s">
        <v>36</v>
      </c>
      <c r="B6" s="7">
        <v>69</v>
      </c>
      <c r="E6" s="32"/>
      <c r="F6" s="32"/>
      <c r="G6" s="32"/>
      <c r="H6" s="32"/>
    </row>
    <row r="7" spans="1:1024" x14ac:dyDescent="0.2">
      <c r="A7" s="7" t="s">
        <v>7</v>
      </c>
      <c r="B7" s="7">
        <v>61</v>
      </c>
      <c r="E7" s="32"/>
      <c r="F7" s="32"/>
      <c r="G7" s="32"/>
      <c r="H7" s="32"/>
    </row>
    <row r="8" spans="1:1024" x14ac:dyDescent="0.2">
      <c r="A8" s="7" t="s">
        <v>45</v>
      </c>
      <c r="B8" s="7">
        <v>61</v>
      </c>
      <c r="E8" s="32"/>
      <c r="F8" s="32"/>
      <c r="G8" s="32"/>
      <c r="H8" s="32"/>
    </row>
    <row r="9" spans="1:1024" x14ac:dyDescent="0.2">
      <c r="A9" s="7" t="s">
        <v>8</v>
      </c>
      <c r="B9" s="7">
        <v>49</v>
      </c>
      <c r="E9" s="32"/>
      <c r="F9" s="32"/>
      <c r="G9" s="32"/>
      <c r="H9" s="32"/>
    </row>
    <row r="10" spans="1:1024" x14ac:dyDescent="0.2">
      <c r="A10" s="7" t="s">
        <v>44</v>
      </c>
      <c r="B10" s="7">
        <v>41</v>
      </c>
      <c r="E10" s="32"/>
      <c r="F10" s="32"/>
      <c r="G10" s="32"/>
      <c r="H10" s="32"/>
    </row>
    <row r="11" spans="1:1024" x14ac:dyDescent="0.2">
      <c r="A11" s="7" t="s">
        <v>47</v>
      </c>
      <c r="B11" s="7">
        <v>36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</row>
    <row r="12" spans="1:1024" x14ac:dyDescent="0.2">
      <c r="A12" s="7" t="s">
        <v>9</v>
      </c>
      <c r="B12" s="7">
        <v>32</v>
      </c>
      <c r="E12" s="32"/>
      <c r="F12" s="32"/>
      <c r="G12" s="32"/>
      <c r="H12" s="32"/>
    </row>
    <row r="13" spans="1:1024" x14ac:dyDescent="0.2">
      <c r="A13" s="7" t="s">
        <v>43</v>
      </c>
      <c r="B13" s="7">
        <v>29</v>
      </c>
      <c r="E13" s="32"/>
      <c r="F13" s="32"/>
      <c r="G13" s="32"/>
      <c r="H13" s="32"/>
    </row>
    <row r="14" spans="1:1024" x14ac:dyDescent="0.2">
      <c r="A14" s="7" t="s">
        <v>41</v>
      </c>
      <c r="B14" s="7">
        <v>23</v>
      </c>
      <c r="E14" s="32"/>
      <c r="F14" s="32"/>
      <c r="G14" s="32"/>
      <c r="H14" s="32"/>
    </row>
    <row r="15" spans="1:1024" x14ac:dyDescent="0.2">
      <c r="A15" s="7" t="s">
        <v>42</v>
      </c>
      <c r="B15" s="7">
        <v>23</v>
      </c>
    </row>
    <row r="16" spans="1:1024" x14ac:dyDescent="0.2">
      <c r="A16" s="7" t="s">
        <v>37</v>
      </c>
      <c r="B16" s="7">
        <v>10</v>
      </c>
    </row>
    <row r="17" spans="1:1024" x14ac:dyDescent="0.2">
      <c r="A17" s="7" t="s">
        <v>38</v>
      </c>
      <c r="B17" s="7">
        <v>6</v>
      </c>
    </row>
    <row r="18" spans="1:1024" x14ac:dyDescent="0.2">
      <c r="A18" s="8" t="s">
        <v>10</v>
      </c>
      <c r="B18" s="8">
        <v>588</v>
      </c>
    </row>
    <row r="19" spans="1:1024" x14ac:dyDescent="0.2">
      <c r="A19" s="1" t="s">
        <v>39</v>
      </c>
    </row>
    <row r="20" spans="1:1024" x14ac:dyDescent="0.2">
      <c r="A20" s="57" t="s">
        <v>40</v>
      </c>
      <c r="B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025" width="11.42578125" style="1" customWidth="1"/>
  </cols>
  <sheetData>
    <row r="1" spans="1:1" x14ac:dyDescent="0.2">
      <c r="A1" s="2" t="s">
        <v>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41.7109375" customWidth="1"/>
    <col min="2" max="1025" width="10.7109375" customWidth="1"/>
  </cols>
  <sheetData>
    <row r="1" spans="1:7" x14ac:dyDescent="0.2">
      <c r="A1" s="2" t="s">
        <v>11</v>
      </c>
      <c r="B1" s="1"/>
      <c r="C1" s="1"/>
      <c r="D1" s="1"/>
      <c r="E1" s="1"/>
      <c r="F1" s="1"/>
      <c r="G1" s="1"/>
    </row>
    <row r="2" spans="1:7" x14ac:dyDescent="0.2">
      <c r="A2" s="57" t="s">
        <v>4</v>
      </c>
      <c r="B2" s="1"/>
      <c r="C2" s="1"/>
      <c r="D2" s="1"/>
      <c r="E2" s="1"/>
      <c r="F2" s="1"/>
      <c r="G2" s="1"/>
    </row>
    <row r="3" spans="1:7" x14ac:dyDescent="0.2">
      <c r="A3" s="2"/>
      <c r="B3" s="9"/>
      <c r="C3" s="1"/>
      <c r="D3" s="1"/>
      <c r="E3" s="1"/>
      <c r="F3" s="1"/>
      <c r="G3" s="1"/>
    </row>
    <row r="4" spans="1:7" x14ac:dyDescent="0.2">
      <c r="A4" s="10"/>
      <c r="B4" s="11" t="s">
        <v>12</v>
      </c>
      <c r="C4" s="12" t="s">
        <v>5</v>
      </c>
      <c r="D4" s="12" t="s">
        <v>6</v>
      </c>
    </row>
    <row r="5" spans="1:7" x14ac:dyDescent="0.2">
      <c r="A5" s="13" t="s">
        <v>13</v>
      </c>
      <c r="B5" s="14">
        <v>103</v>
      </c>
      <c r="C5" s="15">
        <v>124</v>
      </c>
      <c r="D5" s="15">
        <v>169</v>
      </c>
    </row>
    <row r="6" spans="1:7" x14ac:dyDescent="0.2">
      <c r="A6" s="1" t="s">
        <v>14</v>
      </c>
      <c r="B6" s="14">
        <v>1154</v>
      </c>
      <c r="C6" s="15">
        <v>1163</v>
      </c>
      <c r="D6" s="15">
        <v>1322</v>
      </c>
      <c r="E6" s="16">
        <f>((D6-C6)/C6)*100</f>
        <v>13.671539122957869</v>
      </c>
    </row>
    <row r="7" spans="1:7" x14ac:dyDescent="0.2">
      <c r="A7" s="9" t="s">
        <v>15</v>
      </c>
      <c r="B7" s="30">
        <v>690554</v>
      </c>
      <c r="C7" s="58">
        <v>588967</v>
      </c>
      <c r="D7" s="58">
        <v>604718</v>
      </c>
      <c r="E7" s="16">
        <f>((D7-C7)/C7)*100</f>
        <v>2.6743433842643136</v>
      </c>
    </row>
    <row r="8" spans="1:7" x14ac:dyDescent="0.2">
      <c r="A8" s="17"/>
      <c r="B8" s="14"/>
    </row>
    <row r="9" spans="1:7" x14ac:dyDescent="0.2">
      <c r="A9" s="1" t="s">
        <v>16</v>
      </c>
    </row>
    <row r="10" spans="1:7" x14ac:dyDescent="0.2">
      <c r="A10" s="1" t="s">
        <v>17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1.25" x14ac:dyDescent="0.2"/>
  <cols>
    <col min="1" max="1" width="27.28515625" style="67" customWidth="1"/>
    <col min="2" max="16384" width="11.42578125" style="67"/>
  </cols>
  <sheetData>
    <row r="1" spans="1:2" x14ac:dyDescent="0.2">
      <c r="A1" s="66" t="s">
        <v>61</v>
      </c>
    </row>
    <row r="2" spans="1:2" x14ac:dyDescent="0.2">
      <c r="A2" s="57" t="s">
        <v>4</v>
      </c>
    </row>
    <row r="4" spans="1:2" x14ac:dyDescent="0.2">
      <c r="A4" s="66" t="s">
        <v>48</v>
      </c>
      <c r="B4" s="66" t="s">
        <v>49</v>
      </c>
    </row>
    <row r="5" spans="1:2" x14ac:dyDescent="0.2">
      <c r="A5" s="67" t="s">
        <v>50</v>
      </c>
      <c r="B5" s="67">
        <v>2</v>
      </c>
    </row>
    <row r="6" spans="1:2" x14ac:dyDescent="0.2">
      <c r="A6" s="67" t="s">
        <v>51</v>
      </c>
      <c r="B6" s="67">
        <v>1</v>
      </c>
    </row>
    <row r="7" spans="1:2" x14ac:dyDescent="0.2">
      <c r="A7" s="67" t="s">
        <v>52</v>
      </c>
      <c r="B7" s="67">
        <v>2</v>
      </c>
    </row>
    <row r="8" spans="1:2" x14ac:dyDescent="0.2">
      <c r="A8" s="67" t="s">
        <v>53</v>
      </c>
      <c r="B8" s="67">
        <v>2</v>
      </c>
    </row>
    <row r="9" spans="1:2" x14ac:dyDescent="0.2">
      <c r="A9" s="67" t="s">
        <v>54</v>
      </c>
      <c r="B9" s="67">
        <v>4</v>
      </c>
    </row>
    <row r="10" spans="1:2" x14ac:dyDescent="0.2">
      <c r="A10" s="67" t="s">
        <v>55</v>
      </c>
      <c r="B10" s="67">
        <v>1</v>
      </c>
    </row>
    <row r="11" spans="1:2" x14ac:dyDescent="0.2">
      <c r="A11" s="67" t="s">
        <v>56</v>
      </c>
      <c r="B11" s="67">
        <v>1</v>
      </c>
    </row>
    <row r="12" spans="1:2" x14ac:dyDescent="0.2">
      <c r="A12" s="67" t="s">
        <v>57</v>
      </c>
      <c r="B12" s="67">
        <v>3</v>
      </c>
    </row>
    <row r="13" spans="1:2" x14ac:dyDescent="0.2">
      <c r="A13" s="67" t="s">
        <v>58</v>
      </c>
      <c r="B13" s="67">
        <v>6</v>
      </c>
    </row>
    <row r="14" spans="1:2" x14ac:dyDescent="0.2">
      <c r="A14" s="67" t="s">
        <v>59</v>
      </c>
      <c r="B14" s="67">
        <v>2</v>
      </c>
    </row>
    <row r="15" spans="1:2" s="66" customFormat="1" x14ac:dyDescent="0.2">
      <c r="A15" s="66" t="s">
        <v>10</v>
      </c>
      <c r="B15" s="66">
        <v>24</v>
      </c>
    </row>
    <row r="17" spans="1:1" x14ac:dyDescent="0.2">
      <c r="A17" s="57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51.42578125" style="1" customWidth="1"/>
    <col min="2" max="2" width="5.42578125" style="1" customWidth="1"/>
    <col min="3" max="5" width="4.85546875" style="1" customWidth="1"/>
    <col min="6" max="6" width="5.42578125" style="1" customWidth="1"/>
    <col min="7" max="8" width="4.85546875" style="1" customWidth="1"/>
    <col min="9" max="9" width="15.85546875" style="1" customWidth="1"/>
    <col min="10" max="1024" width="11.5703125" style="1"/>
  </cols>
  <sheetData>
    <row r="1" spans="1:10" x14ac:dyDescent="0.2">
      <c r="A1" s="2" t="s">
        <v>62</v>
      </c>
    </row>
    <row r="2" spans="1:10" x14ac:dyDescent="0.2">
      <c r="A2" s="57" t="s">
        <v>18</v>
      </c>
    </row>
    <row r="3" spans="1:10" x14ac:dyDescent="0.2">
      <c r="I3" s="18"/>
    </row>
    <row r="4" spans="1:10" s="2" customFormat="1" ht="11.25" x14ac:dyDescent="0.2">
      <c r="B4" s="19">
        <v>2011</v>
      </c>
      <c r="C4" s="19">
        <v>2012</v>
      </c>
      <c r="D4" s="19">
        <v>2013</v>
      </c>
      <c r="E4" s="19">
        <v>2014</v>
      </c>
      <c r="F4" s="19">
        <v>2015</v>
      </c>
      <c r="G4" s="19">
        <v>2016</v>
      </c>
      <c r="H4" s="19">
        <v>2017</v>
      </c>
      <c r="I4" s="19" t="s">
        <v>20</v>
      </c>
      <c r="J4" s="19" t="s">
        <v>19</v>
      </c>
    </row>
    <row r="5" spans="1:10" x14ac:dyDescent="0.2">
      <c r="A5" s="20" t="s">
        <v>21</v>
      </c>
      <c r="B5" s="21">
        <v>3601</v>
      </c>
      <c r="C5" s="22">
        <v>2919</v>
      </c>
      <c r="D5" s="22">
        <v>3062</v>
      </c>
      <c r="E5" s="22">
        <v>2250</v>
      </c>
      <c r="F5" s="22">
        <v>2807</v>
      </c>
      <c r="G5" s="22">
        <v>3100</v>
      </c>
      <c r="H5" s="23">
        <v>2270</v>
      </c>
      <c r="I5" s="25">
        <v>-0.37</v>
      </c>
      <c r="J5" s="24">
        <v>-0.26800000000000002</v>
      </c>
    </row>
    <row r="6" spans="1:10" x14ac:dyDescent="0.2">
      <c r="A6" s="26" t="s">
        <v>22</v>
      </c>
      <c r="B6" s="27">
        <v>422</v>
      </c>
      <c r="C6" s="28">
        <v>428</v>
      </c>
      <c r="D6" s="28">
        <v>427</v>
      </c>
      <c r="E6" s="28">
        <v>386</v>
      </c>
      <c r="F6" s="28">
        <v>928</v>
      </c>
      <c r="G6" s="28">
        <v>821</v>
      </c>
      <c r="H6" s="28">
        <v>711</v>
      </c>
      <c r="I6" s="25">
        <v>0.68500000000000005</v>
      </c>
      <c r="J6" s="24">
        <v>-0.13400000000000001</v>
      </c>
    </row>
    <row r="7" spans="1:10" x14ac:dyDescent="0.2">
      <c r="A7" s="13" t="s">
        <v>23</v>
      </c>
      <c r="B7" s="14">
        <v>913</v>
      </c>
      <c r="C7" s="29">
        <v>861</v>
      </c>
      <c r="D7" s="29">
        <v>819</v>
      </c>
      <c r="E7" s="29">
        <v>808</v>
      </c>
      <c r="F7" s="29">
        <v>741</v>
      </c>
      <c r="G7" s="29">
        <v>680</v>
      </c>
      <c r="H7" s="29">
        <v>593</v>
      </c>
      <c r="I7" s="25">
        <v>-0.35</v>
      </c>
      <c r="J7" s="24">
        <v>-0.128</v>
      </c>
    </row>
    <row r="8" spans="1:10" x14ac:dyDescent="0.2">
      <c r="A8" s="26" t="s">
        <v>22</v>
      </c>
      <c r="B8" s="27">
        <v>1332</v>
      </c>
      <c r="C8" s="28">
        <v>895</v>
      </c>
      <c r="D8" s="28">
        <v>898</v>
      </c>
      <c r="E8" s="28">
        <v>964</v>
      </c>
      <c r="F8" s="28">
        <v>1023</v>
      </c>
      <c r="G8" s="28">
        <v>859</v>
      </c>
      <c r="H8" s="28">
        <v>874</v>
      </c>
      <c r="I8" s="25">
        <v>-0.34399999999999997</v>
      </c>
      <c r="J8" s="24">
        <v>-1.7000000000000001E-2</v>
      </c>
    </row>
    <row r="9" spans="1:10" x14ac:dyDescent="0.2">
      <c r="A9" s="9" t="s">
        <v>24</v>
      </c>
      <c r="B9" s="30">
        <v>241</v>
      </c>
      <c r="C9" s="30">
        <v>409</v>
      </c>
      <c r="D9" s="30">
        <v>445</v>
      </c>
      <c r="E9" s="30">
        <v>472</v>
      </c>
      <c r="F9" s="30">
        <v>489</v>
      </c>
      <c r="G9" s="30">
        <v>448</v>
      </c>
      <c r="H9" s="30">
        <v>438</v>
      </c>
      <c r="I9" s="59">
        <v>0.81799999999999995</v>
      </c>
      <c r="J9" s="31">
        <v>-2.1999999999999999E-2</v>
      </c>
    </row>
    <row r="11" spans="1:10" x14ac:dyDescent="0.2">
      <c r="A11" s="1" t="s">
        <v>25</v>
      </c>
    </row>
    <row r="13" spans="1:10" x14ac:dyDescent="0.2">
      <c r="A13" s="3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X19" sqref="X19"/>
    </sheetView>
  </sheetViews>
  <sheetFormatPr baseColWidth="10" defaultColWidth="9.140625" defaultRowHeight="15" x14ac:dyDescent="0.25"/>
  <cols>
    <col min="1" max="1" width="61.140625" style="33" customWidth="1"/>
    <col min="2" max="2" width="6.5703125" style="33" customWidth="1"/>
    <col min="3" max="17" width="4.85546875" style="33" customWidth="1"/>
    <col min="18" max="18" width="5.7109375" style="33" customWidth="1"/>
    <col min="19" max="19" width="5.42578125" style="33" customWidth="1"/>
    <col min="20" max="255" width="11.42578125" style="33" customWidth="1"/>
    <col min="256" max="256" width="61.140625" style="33" customWidth="1"/>
    <col min="257" max="272" width="4.85546875" style="33" customWidth="1"/>
    <col min="273" max="273" width="5.7109375" style="33" customWidth="1"/>
    <col min="274" max="274" width="4.85546875" style="33" customWidth="1"/>
    <col min="275" max="511" width="11.42578125" style="33" customWidth="1"/>
    <col min="512" max="512" width="61.140625" style="33" customWidth="1"/>
    <col min="513" max="528" width="4.85546875" style="33" customWidth="1"/>
    <col min="529" max="529" width="5.7109375" style="33" customWidth="1"/>
    <col min="530" max="530" width="4.85546875" style="33" customWidth="1"/>
    <col min="531" max="767" width="11.42578125" style="33" customWidth="1"/>
    <col min="768" max="768" width="61.140625" style="33" customWidth="1"/>
    <col min="769" max="784" width="4.85546875" style="33" customWidth="1"/>
    <col min="785" max="785" width="5.7109375" style="33" customWidth="1"/>
    <col min="786" max="786" width="4.85546875" style="33" customWidth="1"/>
    <col min="787" max="1023" width="11.42578125" style="33" customWidth="1"/>
    <col min="1024" max="1025" width="61.140625" style="33" customWidth="1"/>
  </cols>
  <sheetData>
    <row r="1" spans="1:21" x14ac:dyDescent="0.25">
      <c r="A1" s="34" t="s">
        <v>1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1" x14ac:dyDescent="0.25">
      <c r="A2" s="36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1" x14ac:dyDescent="0.25">
      <c r="A4" s="37"/>
      <c r="B4" s="38">
        <v>2000</v>
      </c>
      <c r="C4" s="38">
        <v>2001</v>
      </c>
      <c r="D4" s="38">
        <v>2002</v>
      </c>
      <c r="E4" s="38">
        <v>2003</v>
      </c>
      <c r="F4" s="38">
        <v>2004</v>
      </c>
      <c r="G4" s="38">
        <v>2005</v>
      </c>
      <c r="H4" s="38">
        <v>2006</v>
      </c>
      <c r="I4" s="38">
        <v>2007</v>
      </c>
      <c r="J4" s="38">
        <v>2008</v>
      </c>
      <c r="K4" s="38">
        <v>2009</v>
      </c>
      <c r="L4" s="38">
        <v>2010</v>
      </c>
      <c r="M4" s="38">
        <v>2011</v>
      </c>
      <c r="N4" s="38">
        <v>2012</v>
      </c>
      <c r="O4" s="38">
        <v>2013</v>
      </c>
      <c r="P4" s="38">
        <v>2014</v>
      </c>
      <c r="Q4" s="38">
        <v>2015</v>
      </c>
      <c r="R4" s="38">
        <v>2016</v>
      </c>
      <c r="S4" s="38">
        <v>2017</v>
      </c>
      <c r="T4" s="68" t="s">
        <v>70</v>
      </c>
      <c r="U4" s="68" t="s">
        <v>71</v>
      </c>
    </row>
    <row r="5" spans="1:21" x14ac:dyDescent="0.25">
      <c r="A5" s="39" t="s">
        <v>26</v>
      </c>
      <c r="B5" s="40">
        <v>182</v>
      </c>
      <c r="C5" s="40">
        <v>196</v>
      </c>
      <c r="D5" s="40">
        <v>204</v>
      </c>
      <c r="E5" s="40">
        <v>203</v>
      </c>
      <c r="F5" s="40">
        <v>219</v>
      </c>
      <c r="G5" s="40">
        <v>225</v>
      </c>
      <c r="H5" s="40">
        <v>236</v>
      </c>
      <c r="I5" s="40">
        <v>233</v>
      </c>
      <c r="J5" s="40">
        <v>230</v>
      </c>
      <c r="K5" s="40">
        <v>246</v>
      </c>
      <c r="L5" s="40">
        <v>249</v>
      </c>
      <c r="M5" s="40">
        <v>258</v>
      </c>
      <c r="N5" s="40">
        <v>267</v>
      </c>
      <c r="O5" s="40">
        <v>287</v>
      </c>
      <c r="P5" s="40">
        <v>272</v>
      </c>
      <c r="Q5" s="40">
        <v>274</v>
      </c>
      <c r="R5" s="40">
        <v>283</v>
      </c>
      <c r="S5" s="40">
        <v>270</v>
      </c>
      <c r="T5" s="62"/>
      <c r="U5" s="62"/>
    </row>
    <row r="6" spans="1:21" x14ac:dyDescent="0.25">
      <c r="A6" s="41" t="s">
        <v>27</v>
      </c>
      <c r="B6" s="42">
        <v>108</v>
      </c>
      <c r="C6" s="42">
        <v>115</v>
      </c>
      <c r="D6" s="42">
        <v>120</v>
      </c>
      <c r="E6" s="42">
        <v>124</v>
      </c>
      <c r="F6" s="42">
        <v>140</v>
      </c>
      <c r="G6" s="42">
        <v>136</v>
      </c>
      <c r="H6" s="42">
        <v>138</v>
      </c>
      <c r="I6" s="42">
        <v>129</v>
      </c>
      <c r="J6" s="42">
        <v>124</v>
      </c>
      <c r="K6" s="42">
        <v>132</v>
      </c>
      <c r="L6" s="42">
        <v>136</v>
      </c>
      <c r="M6" s="42">
        <v>135</v>
      </c>
      <c r="N6" s="42">
        <v>139</v>
      </c>
      <c r="O6" s="42">
        <v>153</v>
      </c>
      <c r="P6" s="42">
        <v>142</v>
      </c>
      <c r="Q6" s="42">
        <v>140</v>
      </c>
      <c r="R6" s="42">
        <v>140</v>
      </c>
      <c r="S6" s="42">
        <v>141</v>
      </c>
      <c r="T6" s="60"/>
      <c r="U6" s="60"/>
    </row>
    <row r="7" spans="1:21" x14ac:dyDescent="0.25">
      <c r="A7" s="43" t="s">
        <v>28</v>
      </c>
      <c r="B7" s="44">
        <v>57</v>
      </c>
      <c r="C7" s="44">
        <v>66</v>
      </c>
      <c r="D7" s="44">
        <v>62</v>
      </c>
      <c r="E7" s="44">
        <v>58</v>
      </c>
      <c r="F7" s="44">
        <v>55</v>
      </c>
      <c r="G7" s="44">
        <v>58</v>
      </c>
      <c r="H7" s="44">
        <v>60</v>
      </c>
      <c r="I7" s="44">
        <v>67</v>
      </c>
      <c r="J7" s="44">
        <v>70</v>
      </c>
      <c r="K7" s="44">
        <v>75</v>
      </c>
      <c r="L7" s="44">
        <v>76</v>
      </c>
      <c r="M7" s="44">
        <v>76</v>
      </c>
      <c r="N7" s="44">
        <v>80</v>
      </c>
      <c r="O7" s="44">
        <v>86</v>
      </c>
      <c r="P7" s="44">
        <v>83</v>
      </c>
      <c r="Q7" s="44">
        <v>84</v>
      </c>
      <c r="R7" s="44">
        <v>89</v>
      </c>
      <c r="S7" s="44">
        <v>82</v>
      </c>
      <c r="T7" s="60"/>
      <c r="U7" s="60"/>
    </row>
    <row r="8" spans="1:21" x14ac:dyDescent="0.25">
      <c r="A8" s="45" t="s">
        <v>29</v>
      </c>
      <c r="B8" s="46">
        <v>17</v>
      </c>
      <c r="C8" s="46">
        <v>15</v>
      </c>
      <c r="D8" s="46">
        <v>22</v>
      </c>
      <c r="E8" s="46">
        <v>21</v>
      </c>
      <c r="F8" s="46">
        <v>24</v>
      </c>
      <c r="G8" s="46">
        <v>31</v>
      </c>
      <c r="H8" s="46">
        <v>38</v>
      </c>
      <c r="I8" s="46">
        <v>37</v>
      </c>
      <c r="J8" s="46">
        <v>36</v>
      </c>
      <c r="K8" s="46">
        <v>39</v>
      </c>
      <c r="L8" s="46">
        <v>37</v>
      </c>
      <c r="M8" s="46">
        <v>47</v>
      </c>
      <c r="N8" s="46">
        <v>48</v>
      </c>
      <c r="O8" s="46">
        <v>48</v>
      </c>
      <c r="P8" s="46">
        <v>47</v>
      </c>
      <c r="Q8" s="46">
        <v>50</v>
      </c>
      <c r="R8" s="46">
        <v>54</v>
      </c>
      <c r="S8" s="46">
        <v>47</v>
      </c>
      <c r="T8" s="60"/>
      <c r="U8" s="60"/>
    </row>
    <row r="9" spans="1:2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60"/>
      <c r="U9" s="60"/>
    </row>
    <row r="10" spans="1:21" x14ac:dyDescent="0.25">
      <c r="A10" s="37"/>
      <c r="B10" s="38">
        <v>2000</v>
      </c>
      <c r="C10" s="38">
        <v>2001</v>
      </c>
      <c r="D10" s="38">
        <v>2002</v>
      </c>
      <c r="E10" s="38">
        <v>2003</v>
      </c>
      <c r="F10" s="38">
        <v>2004</v>
      </c>
      <c r="G10" s="38">
        <v>2005</v>
      </c>
      <c r="H10" s="38">
        <v>2006</v>
      </c>
      <c r="I10" s="38">
        <v>2007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  <c r="O10" s="38">
        <v>2013</v>
      </c>
      <c r="P10" s="38">
        <v>2014</v>
      </c>
      <c r="Q10" s="38">
        <v>2015</v>
      </c>
      <c r="R10" s="38">
        <v>2016</v>
      </c>
      <c r="S10" s="38">
        <v>2017</v>
      </c>
      <c r="T10" s="60"/>
      <c r="U10" s="60"/>
    </row>
    <row r="11" spans="1:21" x14ac:dyDescent="0.25">
      <c r="A11" s="39" t="s">
        <v>30</v>
      </c>
      <c r="B11" s="47">
        <v>3976</v>
      </c>
      <c r="C11" s="47">
        <v>4340</v>
      </c>
      <c r="D11" s="47">
        <v>4992</v>
      </c>
      <c r="E11" s="47">
        <v>5199</v>
      </c>
      <c r="F11" s="47">
        <v>5721</v>
      </c>
      <c r="G11" s="47">
        <v>6141</v>
      </c>
      <c r="H11" s="47">
        <v>6521</v>
      </c>
      <c r="I11" s="47">
        <v>6723</v>
      </c>
      <c r="J11" s="47">
        <v>6491</v>
      </c>
      <c r="K11" s="47">
        <v>6735</v>
      </c>
      <c r="L11" s="47">
        <v>6669</v>
      </c>
      <c r="M11" s="47">
        <v>7344</v>
      </c>
      <c r="N11" s="47">
        <v>7475</v>
      </c>
      <c r="O11" s="47">
        <v>7569.5</v>
      </c>
      <c r="P11" s="47">
        <v>7397</v>
      </c>
      <c r="Q11" s="47">
        <v>7428</v>
      </c>
      <c r="R11" s="47">
        <v>8160.6540000000005</v>
      </c>
      <c r="S11" s="47">
        <v>7035</v>
      </c>
      <c r="T11" s="60"/>
      <c r="U11" s="60"/>
    </row>
    <row r="12" spans="1:21" x14ac:dyDescent="0.25">
      <c r="A12" s="41" t="s">
        <v>27</v>
      </c>
      <c r="B12" s="48">
        <v>1070</v>
      </c>
      <c r="C12" s="48">
        <v>1073</v>
      </c>
      <c r="D12" s="48">
        <v>1328</v>
      </c>
      <c r="E12" s="48">
        <v>1587</v>
      </c>
      <c r="F12" s="48">
        <v>1789</v>
      </c>
      <c r="G12" s="48">
        <v>1594</v>
      </c>
      <c r="H12" s="48">
        <v>1456</v>
      </c>
      <c r="I12" s="48">
        <v>1394</v>
      </c>
      <c r="J12" s="48">
        <v>1339</v>
      </c>
      <c r="K12" s="48">
        <v>1384</v>
      </c>
      <c r="L12" s="48">
        <v>1421</v>
      </c>
      <c r="M12" s="48">
        <v>1328</v>
      </c>
      <c r="N12" s="48">
        <v>1398</v>
      </c>
      <c r="O12" s="48">
        <v>1455.5</v>
      </c>
      <c r="P12" s="48">
        <v>1483</v>
      </c>
      <c r="Q12" s="48">
        <v>1446</v>
      </c>
      <c r="R12" s="48">
        <v>1500.6679999999999</v>
      </c>
      <c r="S12" s="48">
        <v>1482</v>
      </c>
      <c r="T12" s="60"/>
      <c r="U12" s="60"/>
    </row>
    <row r="13" spans="1:21" x14ac:dyDescent="0.25">
      <c r="A13" s="43" t="s">
        <v>28</v>
      </c>
      <c r="B13" s="49">
        <v>1518</v>
      </c>
      <c r="C13" s="49">
        <v>1907</v>
      </c>
      <c r="D13" s="49">
        <v>1962</v>
      </c>
      <c r="E13" s="49">
        <v>1795</v>
      </c>
      <c r="F13" s="49">
        <v>1849</v>
      </c>
      <c r="G13" s="49">
        <v>1909</v>
      </c>
      <c r="H13" s="49">
        <v>1859</v>
      </c>
      <c r="I13" s="49">
        <v>2107</v>
      </c>
      <c r="J13" s="49">
        <v>2208</v>
      </c>
      <c r="K13" s="49">
        <v>2243</v>
      </c>
      <c r="L13" s="49">
        <v>2429</v>
      </c>
      <c r="M13" s="49">
        <v>2500</v>
      </c>
      <c r="N13" s="49">
        <v>2532</v>
      </c>
      <c r="O13" s="49">
        <v>2635</v>
      </c>
      <c r="P13" s="49">
        <v>2522</v>
      </c>
      <c r="Q13" s="49">
        <v>2320</v>
      </c>
      <c r="R13" s="49">
        <v>2485.752</v>
      </c>
      <c r="S13" s="49">
        <v>2175</v>
      </c>
      <c r="T13" s="60"/>
      <c r="U13" s="60"/>
    </row>
    <row r="14" spans="1:21" x14ac:dyDescent="0.25">
      <c r="A14" s="45" t="s">
        <v>29</v>
      </c>
      <c r="B14" s="50">
        <v>1388</v>
      </c>
      <c r="C14" s="50">
        <v>1360</v>
      </c>
      <c r="D14" s="50">
        <v>1702</v>
      </c>
      <c r="E14" s="50">
        <v>1817</v>
      </c>
      <c r="F14" s="50">
        <v>2083</v>
      </c>
      <c r="G14" s="50">
        <v>2638</v>
      </c>
      <c r="H14" s="50">
        <v>3206</v>
      </c>
      <c r="I14" s="50">
        <v>3222</v>
      </c>
      <c r="J14" s="50">
        <v>2944</v>
      </c>
      <c r="K14" s="50">
        <v>3108</v>
      </c>
      <c r="L14" s="50">
        <v>2819</v>
      </c>
      <c r="M14" s="50">
        <v>3516</v>
      </c>
      <c r="N14" s="50">
        <v>3545</v>
      </c>
      <c r="O14" s="50">
        <v>3479</v>
      </c>
      <c r="P14" s="50">
        <v>3392</v>
      </c>
      <c r="Q14" s="50">
        <v>3662</v>
      </c>
      <c r="R14" s="50">
        <v>4174.2340000000004</v>
      </c>
      <c r="S14" s="50">
        <v>3378</v>
      </c>
      <c r="T14" s="60"/>
      <c r="U14" s="60"/>
    </row>
    <row r="15" spans="1:2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60"/>
      <c r="U15" s="60"/>
    </row>
    <row r="16" spans="1:21" x14ac:dyDescent="0.25">
      <c r="A16" s="52"/>
      <c r="B16" s="53">
        <v>2000</v>
      </c>
      <c r="C16" s="53">
        <v>2001</v>
      </c>
      <c r="D16" s="53">
        <v>2002</v>
      </c>
      <c r="E16" s="53">
        <v>2003</v>
      </c>
      <c r="F16" s="53">
        <v>2004</v>
      </c>
      <c r="G16" s="53">
        <v>2005</v>
      </c>
      <c r="H16" s="53">
        <v>2006</v>
      </c>
      <c r="I16" s="53">
        <v>2007</v>
      </c>
      <c r="J16" s="53">
        <v>2008</v>
      </c>
      <c r="K16" s="53">
        <v>2009</v>
      </c>
      <c r="L16" s="53">
        <v>2010</v>
      </c>
      <c r="M16" s="53">
        <v>2011</v>
      </c>
      <c r="N16" s="53">
        <v>2012</v>
      </c>
      <c r="O16" s="53">
        <v>2013</v>
      </c>
      <c r="P16" s="53">
        <v>2014</v>
      </c>
      <c r="Q16" s="53">
        <v>2015</v>
      </c>
      <c r="R16" s="53">
        <v>2016</v>
      </c>
      <c r="S16" s="53">
        <v>2017</v>
      </c>
      <c r="T16" s="60"/>
      <c r="U16" s="60"/>
    </row>
    <row r="17" spans="1:21" x14ac:dyDescent="0.25">
      <c r="A17" s="54" t="s">
        <v>31</v>
      </c>
      <c r="B17" s="55">
        <v>0.77067113432541601</v>
      </c>
      <c r="C17" s="55">
        <v>0.78446831575835196</v>
      </c>
      <c r="D17" s="55">
        <v>0.80023652311027904</v>
      </c>
      <c r="E17" s="55">
        <v>0.81699024342170101</v>
      </c>
      <c r="F17" s="55">
        <v>0.83670050261161</v>
      </c>
      <c r="G17" s="55">
        <v>0.85246870996353596</v>
      </c>
      <c r="H17" s="55">
        <v>0.86823691731546304</v>
      </c>
      <c r="I17" s="55">
        <v>0.88213265004434804</v>
      </c>
      <c r="J17" s="55">
        <v>0.91002266679806898</v>
      </c>
      <c r="K17" s="55">
        <v>0.91100817975756399</v>
      </c>
      <c r="L17" s="55">
        <v>0.92677638710949095</v>
      </c>
      <c r="M17" s="55">
        <v>0.94806346703459199</v>
      </c>
      <c r="N17" s="55">
        <v>0.969054893071844</v>
      </c>
      <c r="O17" s="55">
        <v>0.97871292007489896</v>
      </c>
      <c r="P17" s="55">
        <v>0.98462599783187099</v>
      </c>
      <c r="Q17" s="55">
        <v>0.98551295949541695</v>
      </c>
      <c r="R17" s="55">
        <v>0.98856804966985301</v>
      </c>
      <c r="S17" s="55">
        <v>1</v>
      </c>
      <c r="T17" s="60"/>
      <c r="U17" s="60"/>
    </row>
    <row r="18" spans="1:2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60"/>
      <c r="U18" s="60"/>
    </row>
    <row r="19" spans="1:21" x14ac:dyDescent="0.25">
      <c r="A19" s="37"/>
      <c r="B19" s="38">
        <v>2000</v>
      </c>
      <c r="C19" s="38">
        <v>2001</v>
      </c>
      <c r="D19" s="38">
        <v>2002</v>
      </c>
      <c r="E19" s="38">
        <v>2003</v>
      </c>
      <c r="F19" s="38">
        <v>2004</v>
      </c>
      <c r="G19" s="38">
        <v>2005</v>
      </c>
      <c r="H19" s="38">
        <v>2006</v>
      </c>
      <c r="I19" s="38">
        <v>2007</v>
      </c>
      <c r="J19" s="38">
        <v>2008</v>
      </c>
      <c r="K19" s="38">
        <v>2009</v>
      </c>
      <c r="L19" s="38">
        <v>2010</v>
      </c>
      <c r="M19" s="38">
        <v>2011</v>
      </c>
      <c r="N19" s="38">
        <v>2012</v>
      </c>
      <c r="O19" s="38">
        <v>2013</v>
      </c>
      <c r="P19" s="38">
        <v>2014</v>
      </c>
      <c r="Q19" s="38">
        <v>2015</v>
      </c>
      <c r="R19" s="38">
        <v>2016</v>
      </c>
      <c r="S19" s="38">
        <v>2017</v>
      </c>
      <c r="T19" s="38" t="s">
        <v>68</v>
      </c>
      <c r="U19" s="38" t="s">
        <v>69</v>
      </c>
    </row>
    <row r="20" spans="1:21" x14ac:dyDescent="0.25">
      <c r="A20" s="39" t="s">
        <v>32</v>
      </c>
      <c r="B20" s="47">
        <v>6448.9245524296703</v>
      </c>
      <c r="C20" s="47">
        <v>6830.1352441218396</v>
      </c>
      <c r="D20" s="47">
        <v>7515.8501988248599</v>
      </c>
      <c r="E20" s="47">
        <v>7575.7155781492302</v>
      </c>
      <c r="F20" s="47">
        <v>7950.6652148902904</v>
      </c>
      <c r="G20" s="47">
        <v>8186.1175775091897</v>
      </c>
      <c r="H20" s="47">
        <v>8438.9020393067094</v>
      </c>
      <c r="I20" s="47">
        <v>8468.1141771869097</v>
      </c>
      <c r="J20" s="47">
        <v>7669.6659842890103</v>
      </c>
      <c r="K20" s="47">
        <v>7949.3638419340896</v>
      </c>
      <c r="L20" s="47">
        <v>7574.6427052318204</v>
      </c>
      <c r="M20" s="47">
        <v>7985.8936493988003</v>
      </c>
      <c r="N20" s="47">
        <v>7871.1237876621199</v>
      </c>
      <c r="O20" s="47">
        <v>7812.25979460296</v>
      </c>
      <c r="P20" s="47">
        <v>7512.4971474326903</v>
      </c>
      <c r="Q20" s="47">
        <v>7537.1916000000001</v>
      </c>
      <c r="R20" s="47">
        <v>8255.0250361878207</v>
      </c>
      <c r="S20" s="47">
        <v>7035</v>
      </c>
      <c r="T20" s="63">
        <f>S20/R20-1</f>
        <v>-0.14779180327613273</v>
      </c>
      <c r="U20" s="63">
        <f>S20/I20-1</f>
        <v>-0.16923652033976089</v>
      </c>
    </row>
    <row r="21" spans="1:21" x14ac:dyDescent="0.25">
      <c r="A21" s="41" t="s">
        <v>33</v>
      </c>
      <c r="B21" s="48">
        <v>1735.50031969309</v>
      </c>
      <c r="C21" s="48">
        <v>1688.64864445685</v>
      </c>
      <c r="D21" s="48">
        <v>1999.40886699507</v>
      </c>
      <c r="E21" s="48">
        <v>2312.4948302602102</v>
      </c>
      <c r="F21" s="48">
        <v>2486.2331881557002</v>
      </c>
      <c r="G21" s="48">
        <v>2124.8447188649502</v>
      </c>
      <c r="H21" s="48">
        <v>1884.2265556249899</v>
      </c>
      <c r="I21" s="48">
        <v>1755.8457776288201</v>
      </c>
      <c r="J21" s="48">
        <v>1582.14185071067</v>
      </c>
      <c r="K21" s="48">
        <v>1633.54410649395</v>
      </c>
      <c r="L21" s="48">
        <v>1613.9702030490901</v>
      </c>
      <c r="M21" s="48">
        <v>1444.0722721135101</v>
      </c>
      <c r="N21" s="48">
        <v>1472.08442209387</v>
      </c>
      <c r="O21" s="48">
        <v>1502.17902517268</v>
      </c>
      <c r="P21" s="48">
        <v>1506.1556400760701</v>
      </c>
      <c r="Q21" s="48">
        <v>1467.2562</v>
      </c>
      <c r="R21" s="48">
        <v>1518.0219515501899</v>
      </c>
      <c r="S21" s="48">
        <v>1482</v>
      </c>
      <c r="T21" s="61">
        <f t="shared" ref="T21:T23" si="0">S21/R21-1</f>
        <v>-2.3729532707616352E-2</v>
      </c>
      <c r="U21" s="61">
        <f t="shared" ref="U21:U23" si="1">S21/I21-1</f>
        <v>-0.15596231805656346</v>
      </c>
    </row>
    <row r="22" spans="1:21" x14ac:dyDescent="0.25">
      <c r="A22" s="43" t="s">
        <v>34</v>
      </c>
      <c r="B22" s="49">
        <v>2462.13970588235</v>
      </c>
      <c r="C22" s="49">
        <v>3001.1677213226599</v>
      </c>
      <c r="D22" s="49">
        <v>2953.9459315092899</v>
      </c>
      <c r="E22" s="49">
        <v>2615.58173933023</v>
      </c>
      <c r="F22" s="49">
        <v>2569.617196702</v>
      </c>
      <c r="G22" s="49">
        <v>2544.7481607987402</v>
      </c>
      <c r="H22" s="49">
        <v>2405.7535486997699</v>
      </c>
      <c r="I22" s="49">
        <v>2653.9218461003702</v>
      </c>
      <c r="J22" s="49">
        <v>2608.9389143907201</v>
      </c>
      <c r="K22" s="49">
        <v>2647.4273344407102</v>
      </c>
      <c r="L22" s="49">
        <v>2758.85547023663</v>
      </c>
      <c r="M22" s="49">
        <v>2718.50954840646</v>
      </c>
      <c r="N22" s="49">
        <v>2666.1786528910402</v>
      </c>
      <c r="O22" s="49">
        <v>2719.5065141394798</v>
      </c>
      <c r="P22" s="49">
        <v>2561.3786407767002</v>
      </c>
      <c r="Q22" s="49">
        <v>2354.1039999999998</v>
      </c>
      <c r="R22" s="49">
        <v>2514.4976118034101</v>
      </c>
      <c r="S22" s="49">
        <v>2175</v>
      </c>
      <c r="T22" s="61">
        <f t="shared" si="0"/>
        <v>-0.13501608043283075</v>
      </c>
      <c r="U22" s="61">
        <f t="shared" si="1"/>
        <v>-0.18045815735082416</v>
      </c>
    </row>
    <row r="23" spans="1:21" x14ac:dyDescent="0.25">
      <c r="A23" s="45" t="s">
        <v>35</v>
      </c>
      <c r="B23" s="50">
        <v>2251.2845268542201</v>
      </c>
      <c r="C23" s="50">
        <v>2140.3188783423302</v>
      </c>
      <c r="D23" s="50">
        <v>2562.4954003204898</v>
      </c>
      <c r="E23" s="50">
        <v>2647.63900855879</v>
      </c>
      <c r="F23" s="50">
        <v>2894.8148300326002</v>
      </c>
      <c r="G23" s="50">
        <v>3516.5246978455102</v>
      </c>
      <c r="H23" s="50">
        <v>4148.9219349819496</v>
      </c>
      <c r="I23" s="50">
        <v>4058.3465534577099</v>
      </c>
      <c r="J23" s="50">
        <v>3478.5852191876202</v>
      </c>
      <c r="K23" s="50">
        <v>3668.3924009994298</v>
      </c>
      <c r="L23" s="50">
        <v>3201.8170319460901</v>
      </c>
      <c r="M23" s="50">
        <v>3823.3118288788401</v>
      </c>
      <c r="N23" s="50">
        <v>3732.8607126772199</v>
      </c>
      <c r="O23" s="50">
        <v>3590.5742552908</v>
      </c>
      <c r="P23" s="50">
        <v>3444.96286657992</v>
      </c>
      <c r="Q23" s="50">
        <v>3715.8314</v>
      </c>
      <c r="R23" s="50">
        <v>4222.5054728342102</v>
      </c>
      <c r="S23" s="50">
        <v>3378</v>
      </c>
      <c r="T23" s="64">
        <f t="shared" si="0"/>
        <v>-0.20000103688850057</v>
      </c>
      <c r="U23" s="64">
        <f t="shared" si="1"/>
        <v>-0.16764131512575109</v>
      </c>
    </row>
    <row r="24" spans="1:21" x14ac:dyDescent="0.25">
      <c r="A24" s="65" t="s">
        <v>17</v>
      </c>
      <c r="B24" s="65"/>
      <c r="C24" s="6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56"/>
    </row>
  </sheetData>
  <mergeCells count="1">
    <mergeCell ref="A24:C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Tableau 1</vt:lpstr>
      <vt:lpstr>Carte 1</vt:lpstr>
      <vt:lpstr>Tableau 2</vt:lpstr>
      <vt:lpstr>Tableau 3</vt:lpstr>
      <vt:lpstr>Tableau 4</vt:lpstr>
      <vt:lpstr>Graphique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LOUGUET Amandine</dc:creator>
  <dc:description/>
  <cp:lastModifiedBy>edwige.millery</cp:lastModifiedBy>
  <cp:revision>119</cp:revision>
  <dcterms:created xsi:type="dcterms:W3CDTF">2009-04-16T11:32:48Z</dcterms:created>
  <dcterms:modified xsi:type="dcterms:W3CDTF">2019-06-12T08:13:21Z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