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Z-CHIFFRES CLES\CHIFFRES CLES 2018\Fichiers données pour mise en ligne\"/>
    </mc:Choice>
  </mc:AlternateContent>
  <bookViews>
    <workbookView xWindow="0" yWindow="0" windowWidth="16380" windowHeight="8190" tabRatio="991"/>
  </bookViews>
  <sheets>
    <sheet name="Sommaire" sheetId="1" r:id="rId1"/>
    <sheet name="Graphique 1" sheetId="9" r:id="rId2"/>
    <sheet name="Carte 1" sheetId="10" r:id="rId3"/>
    <sheet name="Tableau 1" sheetId="3" r:id="rId4"/>
    <sheet name="Tableau 2" sheetId="11" r:id="rId5"/>
    <sheet name="Tableau 3" sheetId="4" r:id="rId6"/>
    <sheet name="Graphique 2" sheetId="12" r:id="rId7"/>
    <sheet name="Tableau 4" sheetId="13" r:id="rId8"/>
    <sheet name="Tableau 5" sheetId="7" r:id="rId9"/>
    <sheet name="Tableau 6" sheetId="8" r:id="rId10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8" i="8" l="1"/>
  <c r="C12" i="13" l="1"/>
  <c r="B12" i="13"/>
  <c r="I5" i="4" l="1"/>
  <c r="I9" i="4" l="1"/>
  <c r="I8" i="4"/>
  <c r="I7" i="4"/>
  <c r="I6" i="4"/>
  <c r="H6" i="4"/>
  <c r="H9" i="4"/>
  <c r="H8" i="4"/>
  <c r="H7" i="4"/>
  <c r="H5" i="4"/>
</calcChain>
</file>

<file path=xl/sharedStrings.xml><?xml version="1.0" encoding="utf-8"?>
<sst xmlns="http://schemas.openxmlformats.org/spreadsheetml/2006/main" count="133" uniqueCount="111">
  <si>
    <t>Danse</t>
  </si>
  <si>
    <t>Tableau 1 : Centres de développement chorégraphiques</t>
  </si>
  <si>
    <t>Tableau 4 : Fréquentation des spectacles de danse, 1973-2008</t>
  </si>
  <si>
    <t>Montant de l'ensemble des aides (en milliers d'euros)</t>
  </si>
  <si>
    <t>Dont aides aux projets</t>
  </si>
  <si>
    <t>Dont aides à la compagnie</t>
  </si>
  <si>
    <t>Dont aides aux compagnies conventionnées</t>
  </si>
  <si>
    <t>Nombre d'aides total (unité)</t>
  </si>
  <si>
    <t>Équipes accueillies</t>
  </si>
  <si>
    <t>Prêts de studio aux équipes accueillies</t>
  </si>
  <si>
    <t>Artistes accueillis</t>
  </si>
  <si>
    <t>Prêts de studio aux artistes accueillis</t>
  </si>
  <si>
    <t>Heures de formation dispensées aux professionnels</t>
  </si>
  <si>
    <t>Nombre de stagiaires</t>
  </si>
  <si>
    <t>Heures entraînement régulier du danseur et cartes blanches</t>
  </si>
  <si>
    <t>Compagnies chorégraphiques ayant bénéficié d'un prêt de studio</t>
  </si>
  <si>
    <t>Représentations</t>
  </si>
  <si>
    <t>Entrées</t>
  </si>
  <si>
    <t>ENSEMBLE</t>
  </si>
  <si>
    <t>Hommes</t>
  </si>
  <si>
    <t>Femmes</t>
  </si>
  <si>
    <t>15-24 ans</t>
  </si>
  <si>
    <t>25-39 ans</t>
  </si>
  <si>
    <t>40-59 ans</t>
  </si>
  <si>
    <t>60 ans et plus</t>
  </si>
  <si>
    <t>Agriculteurs</t>
  </si>
  <si>
    <t>Patrons industrie, commerce</t>
  </si>
  <si>
    <t>Cadres sup. et prof. Libérales</t>
  </si>
  <si>
    <t>Cadres moyens</t>
  </si>
  <si>
    <t>Employés</t>
  </si>
  <si>
    <t>Ouvriers qualifiés</t>
  </si>
  <si>
    <t>Ouvriers non qualifiés</t>
  </si>
  <si>
    <t>Retraités</t>
  </si>
  <si>
    <t>Autres</t>
  </si>
  <si>
    <t>Communes rurales</t>
  </si>
  <si>
    <t>Moins de 20 000 habitants</t>
  </si>
  <si>
    <t>20 000 à 100 000 habitants</t>
  </si>
  <si>
    <t>Plus de 100 000 habitants</t>
  </si>
  <si>
    <t>Banlieue parisienne</t>
  </si>
  <si>
    <r>
      <rPr>
        <sz val="8"/>
        <rFont val="Arial"/>
        <family val="2"/>
      </rPr>
      <t>Paris</t>
    </r>
    <r>
      <rPr>
        <i/>
        <sz val="9"/>
        <rFont val="Arial"/>
        <family val="2"/>
      </rPr>
      <t>intra muros</t>
    </r>
  </si>
  <si>
    <t>Unités</t>
  </si>
  <si>
    <t>Conservatoire national supérieur de musique et de danse de Paris (CNSMD)</t>
  </si>
  <si>
    <t>Conservatoire national supérieur de musique et de danse de Lyon (CNSMD)</t>
  </si>
  <si>
    <t>Pôle d'enseignement supérieur de la musique et de la danse de Bordeaux Aquitaine (PESMD)</t>
  </si>
  <si>
    <t>Total</t>
  </si>
  <si>
    <t>Déflateur (IPC Insee)</t>
  </si>
  <si>
    <t>Montant de l'ensemble des aides (en milliers d'euros constants 2016)</t>
  </si>
  <si>
    <t>Aides aux projets</t>
  </si>
  <si>
    <t>Aides aux compagnies conventionnées</t>
  </si>
  <si>
    <t>Source : DGCA/DEPS, Ministère de la Culture, 2018</t>
  </si>
  <si>
    <t>Millieurs d'euros constants 2016</t>
  </si>
  <si>
    <t>Évolution 15/16</t>
  </si>
  <si>
    <t>Aide à la création chorégraphique (2000-2016)</t>
  </si>
  <si>
    <t>Graphique 1 : aides à la création chorégraphique (2000-2016)</t>
  </si>
  <si>
    <t>Aides à la structuration</t>
  </si>
  <si>
    <t>Centre national de la danse (Pantin)</t>
  </si>
  <si>
    <t>Pôle d'enseignement supérieur Paris Boulogne-Billancourt (PSPBB)</t>
  </si>
  <si>
    <t>Pôle d'enseignement supérieur spectacle vivant Bretagne/Pays de la Loire "Le pont supérieur" - Nantes</t>
  </si>
  <si>
    <t>Ecole supérieure musique et danse Nord de France</t>
  </si>
  <si>
    <t>Institut supérieur des Arts de Toulouse (ISDAT)</t>
  </si>
  <si>
    <t>Ecole du Centre national de danse contemporaine d'Angers - Théâtre Le Quai</t>
  </si>
  <si>
    <t>Ecole supérieure de danse de Cannes Rosella-Hightower - Mougins</t>
  </si>
  <si>
    <t>Ecole nationale supérieure de danse de Marseille</t>
  </si>
  <si>
    <t>Évolution 2011/2016</t>
  </si>
  <si>
    <t>Carte 1 : localisation des 12 centres de développement chorégraphique et des 19 centres chorégraphiques nationaux</t>
  </si>
  <si>
    <t>Graphique 1 : Aide à la création chorégraphique (2000-2016)</t>
  </si>
  <si>
    <t>dont artistes</t>
  </si>
  <si>
    <t>Nombre d'emplois occasionnels et permanents (en ETP)</t>
  </si>
  <si>
    <t>dont personnel technique</t>
  </si>
  <si>
    <t>dont personnel administratif et direction</t>
  </si>
  <si>
    <t>Nombre de spectacles</t>
  </si>
  <si>
    <t>Nombre de réprésentations</t>
  </si>
  <si>
    <t>Nombre d'entrées</t>
  </si>
  <si>
    <t>Saison</t>
  </si>
  <si>
    <t>dont ballets</t>
  </si>
  <si>
    <t>Tableau 4 - Activités de l'opéra national de Paris (Palais Garnier et Opéra Bastille )</t>
  </si>
  <si>
    <t>dont représentations chorégraphiques</t>
  </si>
  <si>
    <t>Emplois (en ETP)</t>
  </si>
  <si>
    <t>dont artistiques</t>
  </si>
  <si>
    <t>dont techniques</t>
  </si>
  <si>
    <t>dont administratifs</t>
  </si>
  <si>
    <t>Graphique 2 - Evolution du nombre d'entrées du théâtre national de la danse, Chaillot</t>
  </si>
  <si>
    <t>n.d</t>
  </si>
  <si>
    <t>Source : DEPS, Ministère de la Culture, 2018</t>
  </si>
  <si>
    <t>Source : Centre national de la danse/DEPS, Ministère de la Culture, 2018</t>
  </si>
  <si>
    <t>Source : rapport d'activité de l'Opéra national de Paris, Ministère de la Culture, 2018</t>
  </si>
  <si>
    <t>Source : enquêtes Pratiques culturelles des Français/DEPS, Ministère de la Culture, 2018</t>
  </si>
  <si>
    <t>Graphique 2 – Evolution du nombre d'entrées du théâtre national de la danse, Chaillot</t>
  </si>
  <si>
    <t>Tableau 5 - Fréquentation des spectacles de danse, 1973-2008</t>
  </si>
  <si>
    <t>Tableau 6  - Effectifs des formations en danse de l'enseignement supérieur culture, 2016/2017</t>
  </si>
  <si>
    <t xml:space="preserve">Cf Fichier PDF </t>
  </si>
  <si>
    <t>Tableau 2 – Activités des 19 centres chorégraphiques nationaux* pour la saison 2015/2016</t>
  </si>
  <si>
    <t>Tableau 3 – Activité du Centre national de la danse, 2011-2016</t>
  </si>
  <si>
    <t>Tableau 1 : Equipes et artistes accueillis en résidence et pour prêt de studio dans les centres de développement chorégraphique, 2010-2016</t>
  </si>
  <si>
    <t>Tableau 4 - Activités de l'Opéra national de Paris (Palais Garnier et Opéra Bastille )</t>
  </si>
  <si>
    <t>2016-2017</t>
  </si>
  <si>
    <t>Ecole de danse de l'Opéra national de Paris</t>
  </si>
  <si>
    <t>* Un CCN n'a pas répondu à l'enquête pour la saison 2015-2016, ses données n'ont pas été comptabilisées</t>
  </si>
  <si>
    <t>Ecole supérieure des arts de Lorraine (ESAL)</t>
  </si>
  <si>
    <t>Tableau 5 : Effectifs des formations en danse de l'enseignement supérieur délivrant des diplômes nationaux de danse, 2016/2017</t>
  </si>
  <si>
    <t>2015-2016</t>
  </si>
  <si>
    <t>Unités et %</t>
  </si>
  <si>
    <t>2008-09</t>
  </si>
  <si>
    <t>2009-10</t>
  </si>
  <si>
    <t>2010-11</t>
  </si>
  <si>
    <t>2011-12</t>
  </si>
  <si>
    <t>2012-13</t>
  </si>
  <si>
    <t>2013-14</t>
  </si>
  <si>
    <t>2014-15</t>
  </si>
  <si>
    <t>Français de 15 ans et plus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</si>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</sst>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color indexed="63"/>
      <name val="Calibri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3B3B3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9" fontId="1" fillId="0" borderId="0" xfId="0" applyNumberFormat="1" applyFont="1"/>
    <xf numFmtId="0" fontId="3" fillId="0" borderId="0" xfId="0" applyFont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3" xfId="0" applyNumberFormat="1" applyFont="1" applyBorder="1"/>
    <xf numFmtId="0" fontId="1" fillId="0" borderId="2" xfId="0" applyFont="1" applyBorder="1"/>
    <xf numFmtId="0" fontId="3" fillId="0" borderId="0" xfId="0" applyFont="1"/>
    <xf numFmtId="0" fontId="1" fillId="0" borderId="7" xfId="0" applyFont="1" applyBorder="1"/>
    <xf numFmtId="0" fontId="1" fillId="0" borderId="9" xfId="0" applyFont="1" applyBorder="1"/>
    <xf numFmtId="0" fontId="3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" fillId="0" borderId="13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1" applyFont="1" applyFill="1" applyAlignment="1"/>
    <xf numFmtId="0" fontId="1" fillId="0" borderId="0" xfId="1" applyFont="1"/>
    <xf numFmtId="0" fontId="5" fillId="0" borderId="0" xfId="1"/>
    <xf numFmtId="0" fontId="3" fillId="0" borderId="0" xfId="1" applyFont="1"/>
    <xf numFmtId="0" fontId="2" fillId="3" borderId="4" xfId="1" applyFont="1" applyFill="1" applyBorder="1"/>
    <xf numFmtId="0" fontId="2" fillId="3" borderId="2" xfId="1" applyFont="1" applyFill="1" applyBorder="1"/>
    <xf numFmtId="0" fontId="5" fillId="0" borderId="0" xfId="1" applyBorder="1"/>
    <xf numFmtId="0" fontId="2" fillId="0" borderId="8" xfId="1" applyFont="1" applyBorder="1"/>
    <xf numFmtId="0" fontId="2" fillId="0" borderId="3" xfId="1" applyFont="1" applyBorder="1" applyAlignment="1">
      <alignment horizontal="right"/>
    </xf>
    <xf numFmtId="0" fontId="3" fillId="0" borderId="1" xfId="1" applyFont="1" applyBorder="1"/>
    <xf numFmtId="0" fontId="1" fillId="0" borderId="1" xfId="1" applyFont="1" applyBorder="1" applyAlignment="1">
      <alignment horizontal="right"/>
    </xf>
    <xf numFmtId="0" fontId="3" fillId="0" borderId="0" xfId="1" applyFont="1" applyBorder="1"/>
    <xf numFmtId="0" fontId="1" fillId="0" borderId="0" xfId="1" applyFont="1" applyBorder="1" applyAlignment="1">
      <alignment horizontal="right"/>
    </xf>
    <xf numFmtId="0" fontId="3" fillId="0" borderId="3" xfId="1" applyFont="1" applyBorder="1"/>
    <xf numFmtId="0" fontId="1" fillId="0" borderId="3" xfId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/>
    </xf>
    <xf numFmtId="3" fontId="1" fillId="0" borderId="0" xfId="1" applyNumberFormat="1" applyFont="1" applyBorder="1" applyAlignment="1">
      <alignment horizontal="right"/>
    </xf>
    <xf numFmtId="3" fontId="1" fillId="0" borderId="3" xfId="1" applyNumberFormat="1" applyFont="1" applyBorder="1" applyAlignment="1">
      <alignment horizontal="right"/>
    </xf>
    <xf numFmtId="0" fontId="2" fillId="0" borderId="0" xfId="1" applyFont="1"/>
    <xf numFmtId="2" fontId="1" fillId="0" borderId="0" xfId="1" applyNumberFormat="1" applyFont="1"/>
    <xf numFmtId="0" fontId="2" fillId="0" borderId="0" xfId="1" applyFont="1" applyAlignment="1"/>
    <xf numFmtId="9" fontId="1" fillId="0" borderId="15" xfId="0" applyNumberFormat="1" applyFont="1" applyBorder="1"/>
    <xf numFmtId="0" fontId="1" fillId="0" borderId="15" xfId="0" applyFont="1" applyBorder="1"/>
    <xf numFmtId="0" fontId="2" fillId="0" borderId="0" xfId="0" applyFont="1"/>
    <xf numFmtId="0" fontId="1" fillId="0" borderId="0" xfId="0" applyFont="1"/>
    <xf numFmtId="0" fontId="2" fillId="0" borderId="0" xfId="0" applyFont="1"/>
    <xf numFmtId="164" fontId="1" fillId="0" borderId="0" xfId="3" applyNumberFormat="1" applyFont="1"/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18" xfId="0" applyFont="1" applyBorder="1"/>
    <xf numFmtId="0" fontId="3" fillId="0" borderId="7" xfId="0" applyFont="1" applyBorder="1"/>
    <xf numFmtId="0" fontId="1" fillId="0" borderId="19" xfId="0" applyFont="1" applyBorder="1"/>
    <xf numFmtId="0" fontId="1" fillId="0" borderId="13" xfId="0" applyFont="1" applyBorder="1"/>
    <xf numFmtId="0" fontId="3" fillId="0" borderId="13" xfId="0" applyFont="1" applyBorder="1"/>
    <xf numFmtId="0" fontId="1" fillId="0" borderId="16" xfId="0" applyFont="1" applyBorder="1"/>
    <xf numFmtId="3" fontId="1" fillId="0" borderId="16" xfId="0" applyNumberFormat="1" applyFont="1" applyBorder="1"/>
    <xf numFmtId="0" fontId="2" fillId="0" borderId="19" xfId="0" applyFont="1" applyBorder="1"/>
    <xf numFmtId="3" fontId="2" fillId="0" borderId="19" xfId="0" applyNumberFormat="1" applyFont="1" applyBorder="1"/>
    <xf numFmtId="0" fontId="3" fillId="0" borderId="19" xfId="0" applyFont="1" applyBorder="1" applyAlignment="1">
      <alignment horizontal="right"/>
    </xf>
    <xf numFmtId="0" fontId="8" fillId="0" borderId="0" xfId="0" applyFont="1"/>
    <xf numFmtId="0" fontId="2" fillId="0" borderId="0" xfId="0" applyFont="1"/>
    <xf numFmtId="3" fontId="1" fillId="0" borderId="20" xfId="0" applyNumberFormat="1" applyFont="1" applyBorder="1"/>
    <xf numFmtId="0" fontId="2" fillId="0" borderId="0" xfId="0" applyFont="1"/>
    <xf numFmtId="0" fontId="2" fillId="0" borderId="20" xfId="0" applyFont="1" applyBorder="1" applyAlignment="1">
      <alignment horizontal="left" vertical="center"/>
    </xf>
    <xf numFmtId="0" fontId="1" fillId="0" borderId="20" xfId="0" applyFont="1" applyBorder="1"/>
    <xf numFmtId="0" fontId="2" fillId="0" borderId="2" xfId="0" applyFont="1" applyBorder="1" applyAlignment="1">
      <alignment horizontal="right"/>
    </xf>
    <xf numFmtId="0" fontId="9" fillId="0" borderId="0" xfId="2" applyFont="1"/>
    <xf numFmtId="0" fontId="9" fillId="0" borderId="0" xfId="2" applyFont="1"/>
    <xf numFmtId="0" fontId="1" fillId="0" borderId="0" xfId="1" applyFont="1"/>
    <xf numFmtId="0" fontId="2" fillId="0" borderId="0" xfId="0" applyFont="1"/>
  </cellXfs>
  <cellStyles count="4">
    <cellStyle name="Lien hypertexte" xfId="2" builtinId="8"/>
    <cellStyle name="Normal" xfId="0" builtinId="0"/>
    <cellStyle name="Normal 2" xfId="1"/>
    <cellStyle name="Pourcentage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2849227179936E-2"/>
          <c:y val="9.683426443202979E-2"/>
          <c:w val="0.90778641003207927"/>
          <c:h val="0.81723133770289902"/>
        </c:manualLayout>
      </c:layout>
      <c:areaChart>
        <c:grouping val="stacked"/>
        <c:varyColors val="0"/>
        <c:ser>
          <c:idx val="0"/>
          <c:order val="0"/>
          <c:tx>
            <c:strRef>
              <c:f>'Graphique 1'!$A$21</c:f>
              <c:strCache>
                <c:ptCount val="1"/>
                <c:pt idx="0">
                  <c:v>Aides aux projets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1.62962962962962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2A4-838B-61A884BBFD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2A4-838B-61A884BBFD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8-42A4-838B-61A884BBFD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8-42A4-838B-61A884BBFD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8-42A4-838B-61A884BBFD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8-42A4-838B-61A884BBFDE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8-42A4-838B-61A884BBFD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8-42A4-838B-61A884BBFD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8-42A4-838B-61A884BBFD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8-42A4-838B-61A884BBFDE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8-42A4-838B-61A884BBFDE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8-42A4-838B-61A884BBFDE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08-42A4-838B-61A884BBFDE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08-42A4-838B-61A884BBFDEC}"/>
                </c:ext>
              </c:extLst>
            </c:dLbl>
            <c:dLbl>
              <c:idx val="16"/>
              <c:layout>
                <c:manualLayout>
                  <c:x val="-2.2222222222222223E-2"/>
                  <c:y val="3.7243947858472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08-42A4-838B-61A884BBF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1'!$B$19:$R$19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'Graphique 1'!$B$21:$R$21</c:f>
              <c:numCache>
                <c:formatCode>#,##0</c:formatCode>
                <c:ptCount val="17"/>
                <c:pt idx="0">
                  <c:v>1337.5</c:v>
                </c:pt>
                <c:pt idx="1">
                  <c:v>1324.6913580246912</c:v>
                </c:pt>
                <c:pt idx="2">
                  <c:v>1600</c:v>
                </c:pt>
                <c:pt idx="3">
                  <c:v>1889.2857142857144</c:v>
                </c:pt>
                <c:pt idx="4">
                  <c:v>2080.2325581395348</c:v>
                </c:pt>
                <c:pt idx="5">
                  <c:v>1811.3636363636363</c:v>
                </c:pt>
                <c:pt idx="6">
                  <c:v>1635.9550561797753</c:v>
                </c:pt>
                <c:pt idx="7">
                  <c:v>1548.8888888888889</c:v>
                </c:pt>
                <c:pt idx="8">
                  <c:v>1439.7849462365591</c:v>
                </c:pt>
                <c:pt idx="9">
                  <c:v>1488.1720430107525</c:v>
                </c:pt>
                <c:pt idx="10">
                  <c:v>1495.7894736842106</c:v>
                </c:pt>
                <c:pt idx="11">
                  <c:v>1369.0721649484537</c:v>
                </c:pt>
                <c:pt idx="12">
                  <c:v>1426.5306122448981</c:v>
                </c:pt>
                <c:pt idx="13">
                  <c:v>1470.2020202020203</c:v>
                </c:pt>
                <c:pt idx="14">
                  <c:v>1483</c:v>
                </c:pt>
                <c:pt idx="15">
                  <c:v>1446</c:v>
                </c:pt>
                <c:pt idx="16">
                  <c:v>1500.6679999999999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08-42A4-838B-61A884BBFDEC}"/>
            </c:ext>
          </c:extLst>
        </c:ser>
        <c:ser>
          <c:idx val="1"/>
          <c:order val="1"/>
          <c:tx>
            <c:strRef>
              <c:f>'Graphique 1'!$A$22</c:f>
              <c:strCache>
                <c:ptCount val="1"/>
                <c:pt idx="0">
                  <c:v>Aides à la structuration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1.77777777777777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08-42A4-838B-61A884BBFD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08-42A4-838B-61A884BBFD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08-42A4-838B-61A884BBFD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08-42A4-838B-61A884BBFD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08-42A4-838B-61A884BBFD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708-42A4-838B-61A884BBFDE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708-42A4-838B-61A884BBFD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08-42A4-838B-61A884BBFD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08-42A4-838B-61A884BBFD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708-42A4-838B-61A884BBFDE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708-42A4-838B-61A884BBFDE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08-42A4-838B-61A884BBFDE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08-42A4-838B-61A884BBFDE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08-42A4-838B-61A884BBFDEC}"/>
                </c:ext>
              </c:extLst>
            </c:dLbl>
            <c:dLbl>
              <c:idx val="16"/>
              <c:layout>
                <c:manualLayout>
                  <c:x val="-1.7777777777777778E-2"/>
                  <c:y val="-2.607076350093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08-42A4-838B-61A884BBF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1'!$B$19:$R$19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'Graphique 1'!$B$22:$R$22</c:f>
              <c:numCache>
                <c:formatCode>#,##0</c:formatCode>
                <c:ptCount val="17"/>
                <c:pt idx="0">
                  <c:v>1897.5</c:v>
                </c:pt>
                <c:pt idx="1">
                  <c:v>2354.320987654321</c:v>
                </c:pt>
                <c:pt idx="2">
                  <c:v>2363.8554216867469</c:v>
                </c:pt>
                <c:pt idx="3">
                  <c:v>2136.9047619047619</c:v>
                </c:pt>
                <c:pt idx="4">
                  <c:v>2150</c:v>
                </c:pt>
                <c:pt idx="5">
                  <c:v>2169.318181818182</c:v>
                </c:pt>
                <c:pt idx="6">
                  <c:v>2088.7640449438204</c:v>
                </c:pt>
                <c:pt idx="7">
                  <c:v>2341.1111111111109</c:v>
                </c:pt>
                <c:pt idx="8">
                  <c:v>2374.1935483870966</c:v>
                </c:pt>
                <c:pt idx="9">
                  <c:v>2411.827956989247</c:v>
                </c:pt>
                <c:pt idx="10">
                  <c:v>2556.8421052631579</c:v>
                </c:pt>
                <c:pt idx="11">
                  <c:v>2577.319587628866</c:v>
                </c:pt>
                <c:pt idx="12">
                  <c:v>2583.6734693877552</c:v>
                </c:pt>
                <c:pt idx="13">
                  <c:v>2661.6161616161617</c:v>
                </c:pt>
                <c:pt idx="14">
                  <c:v>2522</c:v>
                </c:pt>
                <c:pt idx="15">
                  <c:v>2320</c:v>
                </c:pt>
                <c:pt idx="16">
                  <c:v>2485.752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708-42A4-838B-61A884BBFDEC}"/>
            </c:ext>
          </c:extLst>
        </c:ser>
        <c:ser>
          <c:idx val="2"/>
          <c:order val="2"/>
          <c:tx>
            <c:strRef>
              <c:f>'Graphique 1'!$A$23</c:f>
              <c:strCache>
                <c:ptCount val="1"/>
                <c:pt idx="0">
                  <c:v>Aides aux compagnies conventionnées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2.2222222222222223E-2"/>
                  <c:y val="-3.7243947858472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08-42A4-838B-61A884BBFD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08-42A4-838B-61A884BBFD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08-42A4-838B-61A884BBFD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708-42A4-838B-61A884BBFD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708-42A4-838B-61A884BBFD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708-42A4-838B-61A884BBFDE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708-42A4-838B-61A884BBFD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708-42A4-838B-61A884BBFD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708-42A4-838B-61A884BBFD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708-42A4-838B-61A884BBFDE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708-42A4-838B-61A884BBFDE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708-42A4-838B-61A884BBFDE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708-42A4-838B-61A884BBFDE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708-42A4-838B-61A884BBFDEC}"/>
                </c:ext>
              </c:extLst>
            </c:dLbl>
            <c:dLbl>
              <c:idx val="16"/>
              <c:layout>
                <c:manualLayout>
                  <c:x val="-2.5185185185185185E-2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708-42A4-838B-61A884BBF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1'!$B$19:$R$19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'Graphique 1'!$B$23:$R$23</c:f>
              <c:numCache>
                <c:formatCode>#,##0</c:formatCode>
                <c:ptCount val="17"/>
                <c:pt idx="0">
                  <c:v>1735</c:v>
                </c:pt>
                <c:pt idx="1">
                  <c:v>1679.0123456790122</c:v>
                </c:pt>
                <c:pt idx="2">
                  <c:v>2050.6024096385545</c:v>
                </c:pt>
                <c:pt idx="3">
                  <c:v>2163.0952380952381</c:v>
                </c:pt>
                <c:pt idx="4">
                  <c:v>2422.0930232558139</c:v>
                </c:pt>
                <c:pt idx="5">
                  <c:v>2997.7272727272725</c:v>
                </c:pt>
                <c:pt idx="6">
                  <c:v>3602.2471910112358</c:v>
                </c:pt>
                <c:pt idx="7">
                  <c:v>3580</c:v>
                </c:pt>
                <c:pt idx="8">
                  <c:v>3165.5913978494623</c:v>
                </c:pt>
                <c:pt idx="9">
                  <c:v>3341.9354838709673</c:v>
                </c:pt>
                <c:pt idx="10">
                  <c:v>2967.3684210526317</c:v>
                </c:pt>
                <c:pt idx="11">
                  <c:v>3624.7422680412374</c:v>
                </c:pt>
                <c:pt idx="12">
                  <c:v>3617.3469387755104</c:v>
                </c:pt>
                <c:pt idx="13">
                  <c:v>3514.1414141414143</c:v>
                </c:pt>
                <c:pt idx="14">
                  <c:v>3392</c:v>
                </c:pt>
                <c:pt idx="15">
                  <c:v>3662</c:v>
                </c:pt>
                <c:pt idx="16">
                  <c:v>4174.2340000000004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708-42A4-838B-61A884BB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96656"/>
        <c:axId val="376187800"/>
      </c:areaChart>
      <c:catAx>
        <c:axId val="37619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Milliers</a:t>
                </a:r>
                <a:r>
                  <a:rPr lang="fr-FR" baseline="0"/>
                  <a:t> d'euros (euros constants 2016)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8.8734908136482941E-3"/>
              <c:y val="2.29979911728911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6187800"/>
        <c:crosses val="autoZero"/>
        <c:auto val="1"/>
        <c:lblAlgn val="ctr"/>
        <c:lblOffset val="100"/>
        <c:noMultiLvlLbl val="0"/>
      </c:catAx>
      <c:valAx>
        <c:axId val="37618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619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77970253718286E-2"/>
          <c:y val="0.10288596606988373"/>
          <c:w val="0.26644059492563432"/>
          <c:h val="0.20065220897667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2'!$A$5</c:f>
              <c:strCache>
                <c:ptCount val="1"/>
                <c:pt idx="0">
                  <c:v>Nombre d'entrées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57-4C82-A8E1-4B5E880C41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7-4C82-A8E1-4B5E880C41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7-4C82-A8E1-4B5E880C41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57-4C82-A8E1-4B5E880C41E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7-4C82-A8E1-4B5E880C41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2015-2016</c:v>
                </c:pt>
              </c:strCache>
            </c:strRef>
          </c:cat>
          <c:val>
            <c:numRef>
              <c:f>'Graphique 2'!$B$5:$I$5</c:f>
              <c:numCache>
                <c:formatCode>#,##0</c:formatCode>
                <c:ptCount val="8"/>
                <c:pt idx="0">
                  <c:v>175150</c:v>
                </c:pt>
                <c:pt idx="1">
                  <c:v>127680</c:v>
                </c:pt>
                <c:pt idx="2">
                  <c:v>151010</c:v>
                </c:pt>
                <c:pt idx="3">
                  <c:v>155100</c:v>
                </c:pt>
                <c:pt idx="4">
                  <c:v>129640</c:v>
                </c:pt>
                <c:pt idx="5">
                  <c:v>122000</c:v>
                </c:pt>
                <c:pt idx="6">
                  <c:v>130530</c:v>
                </c:pt>
                <c:pt idx="7">
                  <c:v>113070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7-4C82-A8E1-4B5E880C4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67168"/>
        <c:axId val="508867496"/>
      </c:lineChart>
      <c:catAx>
        <c:axId val="5088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867496"/>
        <c:crosses val="autoZero"/>
        <c:auto val="1"/>
        <c:lblAlgn val="ctr"/>
        <c:lblOffset val="100"/>
        <c:noMultiLvlLbl val="0"/>
      </c:catAx>
      <c:valAx>
        <c:axId val="50886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86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9525</xdr:rowOff>
    </xdr:from>
    <xdr:to>
      <xdr:col>5</xdr:col>
      <xdr:colOff>38100</xdr:colOff>
      <xdr:row>40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0.89111</cdr:x>
      <cdr:y>0.12849</cdr:y>
    </cdr:from>
    <cdr:to>
      <cdr:x>0.95222</cdr:x>
      <cdr:y>0.17598</cdr:y>
    </cdr:to>
    <cdr:sp macro="" textlink="">
      <cdr:nvSpPr>
        <cdr:cNvPr id="2" name="Rectangle 1"/>
        <cdr:cNvSpPr/>
      </cdr:nvSpPr>
      <cdr:spPr bwMode="auto">
        <a:xfrm xmlns:a="http://schemas.openxmlformats.org/drawingml/2006/main">
          <a:off x="7639050" y="438150"/>
          <a:ext cx="523875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r"/>
          <a:r>
            <a:rPr lang="fr-FR" sz="900">
              <a:latin typeface="Arial Narrow" panose="020B0606020202030204" pitchFamily="34" charset="0"/>
            </a:rPr>
            <a:t>8 161</a:t>
          </a:r>
        </a:p>
      </cdr:txBody>
    </cdr:sp>
  </cdr:relSizeAnchor>
  <cdr:relSizeAnchor xmlns:cdr="http://schemas.openxmlformats.org/drawingml/2006/chartDrawing">
    <cdr:from>
      <cdr:x>0.5813</cdr:x>
      <cdr:y>0.21834</cdr:y>
    </cdr:from>
    <cdr:to>
      <cdr:x>0.62722</cdr:x>
      <cdr:y>0.26583</cdr:y>
    </cdr:to>
    <cdr:sp macro="" textlink="">
      <cdr:nvSpPr>
        <cdr:cNvPr id="3" name="Rectangle 2"/>
        <cdr:cNvSpPr/>
      </cdr:nvSpPr>
      <cdr:spPr bwMode="auto">
        <a:xfrm xmlns:a="http://schemas.openxmlformats.org/drawingml/2006/main">
          <a:off x="4983163" y="744537"/>
          <a:ext cx="393700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>
              <a:latin typeface="Arial Narrow" panose="020B0606020202030204" pitchFamily="34" charset="0"/>
            </a:rPr>
            <a:t>7</a:t>
          </a:r>
          <a:r>
            <a:rPr lang="fr-FR" sz="900" baseline="0">
              <a:latin typeface="Arial Narrow" panose="020B0606020202030204" pitchFamily="34" charset="0"/>
            </a:rPr>
            <a:t> 020</a:t>
          </a:r>
          <a:endParaRPr lang="fr-FR" sz="9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0.27926</cdr:x>
      <cdr:y>0.23464</cdr:y>
    </cdr:from>
    <cdr:to>
      <cdr:x>0.34037</cdr:x>
      <cdr:y>0.27188</cdr:y>
    </cdr:to>
    <cdr:sp macro="" textlink="">
      <cdr:nvSpPr>
        <cdr:cNvPr id="4" name="Rectangle 3"/>
        <cdr:cNvSpPr/>
      </cdr:nvSpPr>
      <cdr:spPr bwMode="auto">
        <a:xfrm xmlns:a="http://schemas.openxmlformats.org/drawingml/2006/main">
          <a:off x="2393950" y="800100"/>
          <a:ext cx="523875" cy="12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>
              <a:latin typeface="Arial Narrow" panose="020B0606020202030204" pitchFamily="34" charset="0"/>
            </a:rPr>
            <a:t>6 978</a:t>
          </a:r>
        </a:p>
      </cdr:txBody>
    </cdr:sp>
  </cdr:relSizeAnchor>
  <cdr:relSizeAnchor xmlns:cdr="http://schemas.openxmlformats.org/drawingml/2006/chartDrawing">
    <cdr:from>
      <cdr:x>0.0237</cdr:x>
      <cdr:y>0.40037</cdr:y>
    </cdr:from>
    <cdr:to>
      <cdr:x>0.08481</cdr:x>
      <cdr:y>0.44786</cdr:y>
    </cdr:to>
    <cdr:sp macro="" textlink="">
      <cdr:nvSpPr>
        <cdr:cNvPr id="5" name="Rectangle 4"/>
        <cdr:cNvSpPr/>
      </cdr:nvSpPr>
      <cdr:spPr bwMode="auto">
        <a:xfrm xmlns:a="http://schemas.openxmlformats.org/drawingml/2006/main">
          <a:off x="203200" y="1365250"/>
          <a:ext cx="523875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>
              <a:latin typeface="Arial Narrow" panose="020B0606020202030204" pitchFamily="34" charset="0"/>
            </a:rPr>
            <a:t>4 970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</xdr:rowOff>
    </xdr:from>
    <xdr:to>
      <xdr:col>5</xdr:col>
      <xdr:colOff>761999</xdr:colOff>
      <xdr:row>23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B11" sqref="B11"/>
    </sheetView>
  </sheetViews>
  <sheetFormatPr baseColWidth="10" defaultColWidth="9.140625" defaultRowHeight="11.25" x14ac:dyDescent="0.2"/>
  <cols>
    <col min="1" max="1025" width="11.5703125" style="82"/>
    <col min="1026" max="16384" width="9.140625" style="82"/>
  </cols>
  <sheetData>
    <row r="1" spans="1:7" x14ac:dyDescent="0.2">
      <c r="A1" s="104" t="s">
        <v>0</v>
      </c>
    </row>
    <row r="3" spans="1:7" x14ac:dyDescent="0.2">
      <c r="B3" s="109" t="s">
        <v>65</v>
      </c>
      <c r="C3" s="109"/>
      <c r="D3" s="109"/>
      <c r="E3" s="109"/>
      <c r="F3" s="109"/>
    </row>
    <row r="4" spans="1:7" x14ac:dyDescent="0.2">
      <c r="B4" s="109" t="s">
        <v>1</v>
      </c>
      <c r="C4" s="109"/>
      <c r="D4" s="109"/>
      <c r="E4" s="109"/>
    </row>
    <row r="5" spans="1:7" x14ac:dyDescent="0.2">
      <c r="B5" s="108" t="s">
        <v>64</v>
      </c>
      <c r="C5" s="108"/>
      <c r="D5" s="108"/>
      <c r="E5" s="108"/>
    </row>
    <row r="6" spans="1:7" x14ac:dyDescent="0.2">
      <c r="B6" s="108" t="s">
        <v>91</v>
      </c>
    </row>
    <row r="7" spans="1:7" x14ac:dyDescent="0.2">
      <c r="B7" s="108" t="s">
        <v>92</v>
      </c>
    </row>
    <row r="8" spans="1:7" x14ac:dyDescent="0.2">
      <c r="B8" s="108" t="s">
        <v>87</v>
      </c>
    </row>
    <row r="9" spans="1:7" x14ac:dyDescent="0.2">
      <c r="B9" s="108" t="s">
        <v>75</v>
      </c>
    </row>
    <row r="10" spans="1:7" x14ac:dyDescent="0.2">
      <c r="B10" s="109" t="s">
        <v>88</v>
      </c>
      <c r="C10" s="109"/>
      <c r="D10" s="109"/>
      <c r="E10" s="109"/>
      <c r="F10" s="109"/>
      <c r="G10" s="109"/>
    </row>
    <row r="11" spans="1:7" x14ac:dyDescent="0.2">
      <c r="B11" s="108" t="s">
        <v>89</v>
      </c>
    </row>
  </sheetData>
  <mergeCells count="3">
    <mergeCell ref="B3:F3"/>
    <mergeCell ref="B4:E4"/>
    <mergeCell ref="B10:G10"/>
  </mergeCells>
  <hyperlinks>
    <hyperlink ref="B3" location="Graphique 1" display="Graphique 1 : Aides aux compagnies chorégraphiques (2000-2015)"/>
    <hyperlink ref="B4" location="Tableau 1" display="Tableau 1 : Centres de développement chorégraphiques"/>
    <hyperlink ref="B7" location="'Tableau 3'!A1" display="Tableau 3 – Activité du Centre national de la danse, 2010-2015"/>
    <hyperlink ref="B6" location="'Tableau 2'!A1" display="Tableau 2 – Activités des 19 centres chorégraphiques nationaux* pour la saison 2015/2016"/>
    <hyperlink ref="B8" location="'Graphique 2'!A1" display="Graphique 2 – Evolution du nombre d'entrées du théâtre national de la danse, Chaillot"/>
    <hyperlink ref="B10" location="Tableau 4" display="Tableau 4 : Fréquentation des spectacles de danse, 1973-2008"/>
    <hyperlink ref="B11" location="'Tableau 6'!A1" display="Tableau 6  - Effectifs des formations en danse de l'enseignement supérieur culture, 2016/2017"/>
    <hyperlink ref="B3:F3" location="'Graphique 1'!A1" display="Graphique 1 : Aide à la création chorégraphique (2000-2016)"/>
    <hyperlink ref="B4:E4" location="'Tableau 1'!A1" display="Tableau 1 : Centres de développement chorégraphiques"/>
    <hyperlink ref="B9" location="'Tableau 4'!A1" display="Tableau 4 - Activités de l'opéra national de Paris (Palais Garnier et Opéra Bastille )"/>
    <hyperlink ref="B10:G10" location="'Tableau 5'!A1" display="Tableau 5 - Fréquentation des spectacles de danse, 1973-2008"/>
    <hyperlink ref="B5" location="'Carte 1'!A1" display="Carte 1 : localisation des 12 centres de développement chorégraphique et des 19 centres chorégraphiques nationaux"/>
  </hyperlinks>
  <pageMargins left="0.78749999999999998" right="0.78749999999999998" top="1.0249999999999999" bottom="1.0249999999999999" header="0.78749999999999998" footer="0.78749999999999998"/>
  <pageSetup paperSize="9" orientation="portrait" useFirstPageNumber="1" verticalDpi="0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zoomScaleNormal="100" workbookViewId="0"/>
  </sheetViews>
  <sheetFormatPr baseColWidth="10" defaultColWidth="9.140625" defaultRowHeight="12.75" x14ac:dyDescent="0.2"/>
  <cols>
    <col min="1" max="1" width="84.42578125" style="1" customWidth="1"/>
    <col min="2" max="1025" width="11.5703125" style="1"/>
  </cols>
  <sheetData>
    <row r="1" spans="1:1025" x14ac:dyDescent="0.2">
      <c r="A1" s="2" t="s">
        <v>99</v>
      </c>
    </row>
    <row r="2" spans="1:1025" x14ac:dyDescent="0.2">
      <c r="A2" s="23" t="s">
        <v>40</v>
      </c>
    </row>
    <row r="3" spans="1:1025" x14ac:dyDescent="0.2">
      <c r="A3" s="2"/>
      <c r="B3" s="2"/>
    </row>
    <row r="4" spans="1:1025" x14ac:dyDescent="0.2">
      <c r="A4" s="93"/>
      <c r="B4" s="98" t="s">
        <v>95</v>
      </c>
    </row>
    <row r="5" spans="1:1025" x14ac:dyDescent="0.2">
      <c r="A5" s="93" t="s">
        <v>41</v>
      </c>
      <c r="B5" s="93">
        <v>192</v>
      </c>
    </row>
    <row r="6" spans="1:1025" x14ac:dyDescent="0.2">
      <c r="A6" s="93" t="s">
        <v>96</v>
      </c>
      <c r="B6" s="93">
        <v>141</v>
      </c>
    </row>
    <row r="7" spans="1:1025" x14ac:dyDescent="0.2">
      <c r="A7" s="93" t="s">
        <v>42</v>
      </c>
      <c r="B7" s="93">
        <v>106</v>
      </c>
    </row>
    <row r="8" spans="1:1025" x14ac:dyDescent="0.2">
      <c r="A8" s="93" t="s">
        <v>61</v>
      </c>
      <c r="B8" s="93">
        <v>100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</row>
    <row r="9" spans="1:1025" x14ac:dyDescent="0.2">
      <c r="A9" s="93" t="s">
        <v>43</v>
      </c>
      <c r="B9" s="93">
        <v>79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</row>
    <row r="10" spans="1:1025" x14ac:dyDescent="0.2">
      <c r="A10" s="93" t="s">
        <v>57</v>
      </c>
      <c r="B10" s="93">
        <v>50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</row>
    <row r="11" spans="1:1025" x14ac:dyDescent="0.2">
      <c r="A11" s="93" t="s">
        <v>59</v>
      </c>
      <c r="B11" s="93">
        <v>46</v>
      </c>
      <c r="C11" s="10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</row>
    <row r="12" spans="1:1025" x14ac:dyDescent="0.2">
      <c r="A12" s="93" t="s">
        <v>60</v>
      </c>
      <c r="B12" s="93">
        <v>39</v>
      </c>
      <c r="C12" s="10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</row>
    <row r="13" spans="1:1025" x14ac:dyDescent="0.2">
      <c r="A13" s="93" t="s">
        <v>56</v>
      </c>
      <c r="B13" s="93">
        <v>17</v>
      </c>
      <c r="C13" s="10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</row>
    <row r="14" spans="1:1025" x14ac:dyDescent="0.2">
      <c r="A14" s="93" t="s">
        <v>62</v>
      </c>
      <c r="B14" s="93">
        <v>11</v>
      </c>
    </row>
    <row r="15" spans="1:1025" x14ac:dyDescent="0.2">
      <c r="A15" s="93" t="s">
        <v>98</v>
      </c>
      <c r="B15" s="93">
        <v>7</v>
      </c>
      <c r="C15" s="101"/>
    </row>
    <row r="16" spans="1:1025" x14ac:dyDescent="0.2">
      <c r="A16" s="93" t="s">
        <v>55</v>
      </c>
      <c r="B16" s="100" t="s">
        <v>82</v>
      </c>
      <c r="C16" s="101"/>
    </row>
    <row r="17" spans="1:1025" x14ac:dyDescent="0.2">
      <c r="A17" s="93" t="s">
        <v>58</v>
      </c>
      <c r="B17" s="100" t="s">
        <v>82</v>
      </c>
      <c r="C17" s="101"/>
    </row>
    <row r="18" spans="1:1025" x14ac:dyDescent="0.2">
      <c r="A18" s="98" t="s">
        <v>44</v>
      </c>
      <c r="B18" s="98">
        <f>SUM(B5:B17)</f>
        <v>788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</row>
    <row r="20" spans="1:1025" x14ac:dyDescent="0.2">
      <c r="A20" s="1" t="s">
        <v>83</v>
      </c>
    </row>
  </sheetData>
  <sortState ref="A5:B17">
    <sortCondition descending="1" ref="B5:B17"/>
  </sortState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T10" sqref="T10"/>
    </sheetView>
  </sheetViews>
  <sheetFormatPr baseColWidth="10" defaultRowHeight="15" x14ac:dyDescent="0.25"/>
  <cols>
    <col min="1" max="1" width="61.140625" style="59" bestFit="1" customWidth="1"/>
    <col min="2" max="17" width="4.85546875" style="59" bestFit="1" customWidth="1"/>
    <col min="18" max="18" width="5.7109375" style="59" bestFit="1" customWidth="1"/>
    <col min="19" max="255" width="11.42578125" style="59"/>
    <col min="256" max="256" width="61.140625" style="59" bestFit="1" customWidth="1"/>
    <col min="257" max="272" width="4.85546875" style="59" bestFit="1" customWidth="1"/>
    <col min="273" max="273" width="5.7109375" style="59" bestFit="1" customWidth="1"/>
    <col min="274" max="274" width="4.85546875" style="59" bestFit="1" customWidth="1"/>
    <col min="275" max="511" width="11.42578125" style="59"/>
    <col min="512" max="512" width="61.140625" style="59" bestFit="1" customWidth="1"/>
    <col min="513" max="528" width="4.85546875" style="59" bestFit="1" customWidth="1"/>
    <col min="529" max="529" width="5.7109375" style="59" bestFit="1" customWidth="1"/>
    <col min="530" max="530" width="4.85546875" style="59" bestFit="1" customWidth="1"/>
    <col min="531" max="767" width="11.42578125" style="59"/>
    <col min="768" max="768" width="61.140625" style="59" bestFit="1" customWidth="1"/>
    <col min="769" max="784" width="4.85546875" style="59" bestFit="1" customWidth="1"/>
    <col min="785" max="785" width="5.7109375" style="59" bestFit="1" customWidth="1"/>
    <col min="786" max="786" width="4.85546875" style="59" bestFit="1" customWidth="1"/>
    <col min="787" max="1023" width="11.42578125" style="59"/>
    <col min="1024" max="1024" width="61.140625" style="59" bestFit="1" customWidth="1"/>
    <col min="1025" max="1040" width="4.85546875" style="59" bestFit="1" customWidth="1"/>
    <col min="1041" max="1041" width="5.7109375" style="59" bestFit="1" customWidth="1"/>
    <col min="1042" max="1042" width="4.85546875" style="59" bestFit="1" customWidth="1"/>
    <col min="1043" max="1279" width="11.42578125" style="59"/>
    <col min="1280" max="1280" width="61.140625" style="59" bestFit="1" customWidth="1"/>
    <col min="1281" max="1296" width="4.85546875" style="59" bestFit="1" customWidth="1"/>
    <col min="1297" max="1297" width="5.7109375" style="59" bestFit="1" customWidth="1"/>
    <col min="1298" max="1298" width="4.85546875" style="59" bestFit="1" customWidth="1"/>
    <col min="1299" max="1535" width="11.42578125" style="59"/>
    <col min="1536" max="1536" width="61.140625" style="59" bestFit="1" customWidth="1"/>
    <col min="1537" max="1552" width="4.85546875" style="59" bestFit="1" customWidth="1"/>
    <col min="1553" max="1553" width="5.7109375" style="59" bestFit="1" customWidth="1"/>
    <col min="1554" max="1554" width="4.85546875" style="59" bestFit="1" customWidth="1"/>
    <col min="1555" max="1791" width="11.42578125" style="59"/>
    <col min="1792" max="1792" width="61.140625" style="59" bestFit="1" customWidth="1"/>
    <col min="1793" max="1808" width="4.85546875" style="59" bestFit="1" customWidth="1"/>
    <col min="1809" max="1809" width="5.7109375" style="59" bestFit="1" customWidth="1"/>
    <col min="1810" max="1810" width="4.85546875" style="59" bestFit="1" customWidth="1"/>
    <col min="1811" max="2047" width="11.42578125" style="59"/>
    <col min="2048" max="2048" width="61.140625" style="59" bestFit="1" customWidth="1"/>
    <col min="2049" max="2064" width="4.85546875" style="59" bestFit="1" customWidth="1"/>
    <col min="2065" max="2065" width="5.7109375" style="59" bestFit="1" customWidth="1"/>
    <col min="2066" max="2066" width="4.85546875" style="59" bestFit="1" customWidth="1"/>
    <col min="2067" max="2303" width="11.42578125" style="59"/>
    <col min="2304" max="2304" width="61.140625" style="59" bestFit="1" customWidth="1"/>
    <col min="2305" max="2320" width="4.85546875" style="59" bestFit="1" customWidth="1"/>
    <col min="2321" max="2321" width="5.7109375" style="59" bestFit="1" customWidth="1"/>
    <col min="2322" max="2322" width="4.85546875" style="59" bestFit="1" customWidth="1"/>
    <col min="2323" max="2559" width="11.42578125" style="59"/>
    <col min="2560" max="2560" width="61.140625" style="59" bestFit="1" customWidth="1"/>
    <col min="2561" max="2576" width="4.85546875" style="59" bestFit="1" customWidth="1"/>
    <col min="2577" max="2577" width="5.7109375" style="59" bestFit="1" customWidth="1"/>
    <col min="2578" max="2578" width="4.85546875" style="59" bestFit="1" customWidth="1"/>
    <col min="2579" max="2815" width="11.42578125" style="59"/>
    <col min="2816" max="2816" width="61.140625" style="59" bestFit="1" customWidth="1"/>
    <col min="2817" max="2832" width="4.85546875" style="59" bestFit="1" customWidth="1"/>
    <col min="2833" max="2833" width="5.7109375" style="59" bestFit="1" customWidth="1"/>
    <col min="2834" max="2834" width="4.85546875" style="59" bestFit="1" customWidth="1"/>
    <col min="2835" max="3071" width="11.42578125" style="59"/>
    <col min="3072" max="3072" width="61.140625" style="59" bestFit="1" customWidth="1"/>
    <col min="3073" max="3088" width="4.85546875" style="59" bestFit="1" customWidth="1"/>
    <col min="3089" max="3089" width="5.7109375" style="59" bestFit="1" customWidth="1"/>
    <col min="3090" max="3090" width="4.85546875" style="59" bestFit="1" customWidth="1"/>
    <col min="3091" max="3327" width="11.42578125" style="59"/>
    <col min="3328" max="3328" width="61.140625" style="59" bestFit="1" customWidth="1"/>
    <col min="3329" max="3344" width="4.85546875" style="59" bestFit="1" customWidth="1"/>
    <col min="3345" max="3345" width="5.7109375" style="59" bestFit="1" customWidth="1"/>
    <col min="3346" max="3346" width="4.85546875" style="59" bestFit="1" customWidth="1"/>
    <col min="3347" max="3583" width="11.42578125" style="59"/>
    <col min="3584" max="3584" width="61.140625" style="59" bestFit="1" customWidth="1"/>
    <col min="3585" max="3600" width="4.85546875" style="59" bestFit="1" customWidth="1"/>
    <col min="3601" max="3601" width="5.7109375" style="59" bestFit="1" customWidth="1"/>
    <col min="3602" max="3602" width="4.85546875" style="59" bestFit="1" customWidth="1"/>
    <col min="3603" max="3839" width="11.42578125" style="59"/>
    <col min="3840" max="3840" width="61.140625" style="59" bestFit="1" customWidth="1"/>
    <col min="3841" max="3856" width="4.85546875" style="59" bestFit="1" customWidth="1"/>
    <col min="3857" max="3857" width="5.7109375" style="59" bestFit="1" customWidth="1"/>
    <col min="3858" max="3858" width="4.85546875" style="59" bestFit="1" customWidth="1"/>
    <col min="3859" max="4095" width="11.42578125" style="59"/>
    <col min="4096" max="4096" width="61.140625" style="59" bestFit="1" customWidth="1"/>
    <col min="4097" max="4112" width="4.85546875" style="59" bestFit="1" customWidth="1"/>
    <col min="4113" max="4113" width="5.7109375" style="59" bestFit="1" customWidth="1"/>
    <col min="4114" max="4114" width="4.85546875" style="59" bestFit="1" customWidth="1"/>
    <col min="4115" max="4351" width="11.42578125" style="59"/>
    <col min="4352" max="4352" width="61.140625" style="59" bestFit="1" customWidth="1"/>
    <col min="4353" max="4368" width="4.85546875" style="59" bestFit="1" customWidth="1"/>
    <col min="4369" max="4369" width="5.7109375" style="59" bestFit="1" customWidth="1"/>
    <col min="4370" max="4370" width="4.85546875" style="59" bestFit="1" customWidth="1"/>
    <col min="4371" max="4607" width="11.42578125" style="59"/>
    <col min="4608" max="4608" width="61.140625" style="59" bestFit="1" customWidth="1"/>
    <col min="4609" max="4624" width="4.85546875" style="59" bestFit="1" customWidth="1"/>
    <col min="4625" max="4625" width="5.7109375" style="59" bestFit="1" customWidth="1"/>
    <col min="4626" max="4626" width="4.85546875" style="59" bestFit="1" customWidth="1"/>
    <col min="4627" max="4863" width="11.42578125" style="59"/>
    <col min="4864" max="4864" width="61.140625" style="59" bestFit="1" customWidth="1"/>
    <col min="4865" max="4880" width="4.85546875" style="59" bestFit="1" customWidth="1"/>
    <col min="4881" max="4881" width="5.7109375" style="59" bestFit="1" customWidth="1"/>
    <col min="4882" max="4882" width="4.85546875" style="59" bestFit="1" customWidth="1"/>
    <col min="4883" max="5119" width="11.42578125" style="59"/>
    <col min="5120" max="5120" width="61.140625" style="59" bestFit="1" customWidth="1"/>
    <col min="5121" max="5136" width="4.85546875" style="59" bestFit="1" customWidth="1"/>
    <col min="5137" max="5137" width="5.7109375" style="59" bestFit="1" customWidth="1"/>
    <col min="5138" max="5138" width="4.85546875" style="59" bestFit="1" customWidth="1"/>
    <col min="5139" max="5375" width="11.42578125" style="59"/>
    <col min="5376" max="5376" width="61.140625" style="59" bestFit="1" customWidth="1"/>
    <col min="5377" max="5392" width="4.85546875" style="59" bestFit="1" customWidth="1"/>
    <col min="5393" max="5393" width="5.7109375" style="59" bestFit="1" customWidth="1"/>
    <col min="5394" max="5394" width="4.85546875" style="59" bestFit="1" customWidth="1"/>
    <col min="5395" max="5631" width="11.42578125" style="59"/>
    <col min="5632" max="5632" width="61.140625" style="59" bestFit="1" customWidth="1"/>
    <col min="5633" max="5648" width="4.85546875" style="59" bestFit="1" customWidth="1"/>
    <col min="5649" max="5649" width="5.7109375" style="59" bestFit="1" customWidth="1"/>
    <col min="5650" max="5650" width="4.85546875" style="59" bestFit="1" customWidth="1"/>
    <col min="5651" max="5887" width="11.42578125" style="59"/>
    <col min="5888" max="5888" width="61.140625" style="59" bestFit="1" customWidth="1"/>
    <col min="5889" max="5904" width="4.85546875" style="59" bestFit="1" customWidth="1"/>
    <col min="5905" max="5905" width="5.7109375" style="59" bestFit="1" customWidth="1"/>
    <col min="5906" max="5906" width="4.85546875" style="59" bestFit="1" customWidth="1"/>
    <col min="5907" max="6143" width="11.42578125" style="59"/>
    <col min="6144" max="6144" width="61.140625" style="59" bestFit="1" customWidth="1"/>
    <col min="6145" max="6160" width="4.85546875" style="59" bestFit="1" customWidth="1"/>
    <col min="6161" max="6161" width="5.7109375" style="59" bestFit="1" customWidth="1"/>
    <col min="6162" max="6162" width="4.85546875" style="59" bestFit="1" customWidth="1"/>
    <col min="6163" max="6399" width="11.42578125" style="59"/>
    <col min="6400" max="6400" width="61.140625" style="59" bestFit="1" customWidth="1"/>
    <col min="6401" max="6416" width="4.85546875" style="59" bestFit="1" customWidth="1"/>
    <col min="6417" max="6417" width="5.7109375" style="59" bestFit="1" customWidth="1"/>
    <col min="6418" max="6418" width="4.85546875" style="59" bestFit="1" customWidth="1"/>
    <col min="6419" max="6655" width="11.42578125" style="59"/>
    <col min="6656" max="6656" width="61.140625" style="59" bestFit="1" customWidth="1"/>
    <col min="6657" max="6672" width="4.85546875" style="59" bestFit="1" customWidth="1"/>
    <col min="6673" max="6673" width="5.7109375" style="59" bestFit="1" customWidth="1"/>
    <col min="6674" max="6674" width="4.85546875" style="59" bestFit="1" customWidth="1"/>
    <col min="6675" max="6911" width="11.42578125" style="59"/>
    <col min="6912" max="6912" width="61.140625" style="59" bestFit="1" customWidth="1"/>
    <col min="6913" max="6928" width="4.85546875" style="59" bestFit="1" customWidth="1"/>
    <col min="6929" max="6929" width="5.7109375" style="59" bestFit="1" customWidth="1"/>
    <col min="6930" max="6930" width="4.85546875" style="59" bestFit="1" customWidth="1"/>
    <col min="6931" max="7167" width="11.42578125" style="59"/>
    <col min="7168" max="7168" width="61.140625" style="59" bestFit="1" customWidth="1"/>
    <col min="7169" max="7184" width="4.85546875" style="59" bestFit="1" customWidth="1"/>
    <col min="7185" max="7185" width="5.7109375" style="59" bestFit="1" customWidth="1"/>
    <col min="7186" max="7186" width="4.85546875" style="59" bestFit="1" customWidth="1"/>
    <col min="7187" max="7423" width="11.42578125" style="59"/>
    <col min="7424" max="7424" width="61.140625" style="59" bestFit="1" customWidth="1"/>
    <col min="7425" max="7440" width="4.85546875" style="59" bestFit="1" customWidth="1"/>
    <col min="7441" max="7441" width="5.7109375" style="59" bestFit="1" customWidth="1"/>
    <col min="7442" max="7442" width="4.85546875" style="59" bestFit="1" customWidth="1"/>
    <col min="7443" max="7679" width="11.42578125" style="59"/>
    <col min="7680" max="7680" width="61.140625" style="59" bestFit="1" customWidth="1"/>
    <col min="7681" max="7696" width="4.85546875" style="59" bestFit="1" customWidth="1"/>
    <col min="7697" max="7697" width="5.7109375" style="59" bestFit="1" customWidth="1"/>
    <col min="7698" max="7698" width="4.85546875" style="59" bestFit="1" customWidth="1"/>
    <col min="7699" max="7935" width="11.42578125" style="59"/>
    <col min="7936" max="7936" width="61.140625" style="59" bestFit="1" customWidth="1"/>
    <col min="7937" max="7952" width="4.85546875" style="59" bestFit="1" customWidth="1"/>
    <col min="7953" max="7953" width="5.7109375" style="59" bestFit="1" customWidth="1"/>
    <col min="7954" max="7954" width="4.85546875" style="59" bestFit="1" customWidth="1"/>
    <col min="7955" max="8191" width="11.42578125" style="59"/>
    <col min="8192" max="8192" width="61.140625" style="59" bestFit="1" customWidth="1"/>
    <col min="8193" max="8208" width="4.85546875" style="59" bestFit="1" customWidth="1"/>
    <col min="8209" max="8209" width="5.7109375" style="59" bestFit="1" customWidth="1"/>
    <col min="8210" max="8210" width="4.85546875" style="59" bestFit="1" customWidth="1"/>
    <col min="8211" max="8447" width="11.42578125" style="59"/>
    <col min="8448" max="8448" width="61.140625" style="59" bestFit="1" customWidth="1"/>
    <col min="8449" max="8464" width="4.85546875" style="59" bestFit="1" customWidth="1"/>
    <col min="8465" max="8465" width="5.7109375" style="59" bestFit="1" customWidth="1"/>
    <col min="8466" max="8466" width="4.85546875" style="59" bestFit="1" customWidth="1"/>
    <col min="8467" max="8703" width="11.42578125" style="59"/>
    <col min="8704" max="8704" width="61.140625" style="59" bestFit="1" customWidth="1"/>
    <col min="8705" max="8720" width="4.85546875" style="59" bestFit="1" customWidth="1"/>
    <col min="8721" max="8721" width="5.7109375" style="59" bestFit="1" customWidth="1"/>
    <col min="8722" max="8722" width="4.85546875" style="59" bestFit="1" customWidth="1"/>
    <col min="8723" max="8959" width="11.42578125" style="59"/>
    <col min="8960" max="8960" width="61.140625" style="59" bestFit="1" customWidth="1"/>
    <col min="8961" max="8976" width="4.85546875" style="59" bestFit="1" customWidth="1"/>
    <col min="8977" max="8977" width="5.7109375" style="59" bestFit="1" customWidth="1"/>
    <col min="8978" max="8978" width="4.85546875" style="59" bestFit="1" customWidth="1"/>
    <col min="8979" max="9215" width="11.42578125" style="59"/>
    <col min="9216" max="9216" width="61.140625" style="59" bestFit="1" customWidth="1"/>
    <col min="9217" max="9232" width="4.85546875" style="59" bestFit="1" customWidth="1"/>
    <col min="9233" max="9233" width="5.7109375" style="59" bestFit="1" customWidth="1"/>
    <col min="9234" max="9234" width="4.85546875" style="59" bestFit="1" customWidth="1"/>
    <col min="9235" max="9471" width="11.42578125" style="59"/>
    <col min="9472" max="9472" width="61.140625" style="59" bestFit="1" customWidth="1"/>
    <col min="9473" max="9488" width="4.85546875" style="59" bestFit="1" customWidth="1"/>
    <col min="9489" max="9489" width="5.7109375" style="59" bestFit="1" customWidth="1"/>
    <col min="9490" max="9490" width="4.85546875" style="59" bestFit="1" customWidth="1"/>
    <col min="9491" max="9727" width="11.42578125" style="59"/>
    <col min="9728" max="9728" width="61.140625" style="59" bestFit="1" customWidth="1"/>
    <col min="9729" max="9744" width="4.85546875" style="59" bestFit="1" customWidth="1"/>
    <col min="9745" max="9745" width="5.7109375" style="59" bestFit="1" customWidth="1"/>
    <col min="9746" max="9746" width="4.85546875" style="59" bestFit="1" customWidth="1"/>
    <col min="9747" max="9983" width="11.42578125" style="59"/>
    <col min="9984" max="9984" width="61.140625" style="59" bestFit="1" customWidth="1"/>
    <col min="9985" max="10000" width="4.85546875" style="59" bestFit="1" customWidth="1"/>
    <col min="10001" max="10001" width="5.7109375" style="59" bestFit="1" customWidth="1"/>
    <col min="10002" max="10002" width="4.85546875" style="59" bestFit="1" customWidth="1"/>
    <col min="10003" max="10239" width="11.42578125" style="59"/>
    <col min="10240" max="10240" width="61.140625" style="59" bestFit="1" customWidth="1"/>
    <col min="10241" max="10256" width="4.85546875" style="59" bestFit="1" customWidth="1"/>
    <col min="10257" max="10257" width="5.7109375" style="59" bestFit="1" customWidth="1"/>
    <col min="10258" max="10258" width="4.85546875" style="59" bestFit="1" customWidth="1"/>
    <col min="10259" max="10495" width="11.42578125" style="59"/>
    <col min="10496" max="10496" width="61.140625" style="59" bestFit="1" customWidth="1"/>
    <col min="10497" max="10512" width="4.85546875" style="59" bestFit="1" customWidth="1"/>
    <col min="10513" max="10513" width="5.7109375" style="59" bestFit="1" customWidth="1"/>
    <col min="10514" max="10514" width="4.85546875" style="59" bestFit="1" customWidth="1"/>
    <col min="10515" max="10751" width="11.42578125" style="59"/>
    <col min="10752" max="10752" width="61.140625" style="59" bestFit="1" customWidth="1"/>
    <col min="10753" max="10768" width="4.85546875" style="59" bestFit="1" customWidth="1"/>
    <col min="10769" max="10769" width="5.7109375" style="59" bestFit="1" customWidth="1"/>
    <col min="10770" max="10770" width="4.85546875" style="59" bestFit="1" customWidth="1"/>
    <col min="10771" max="11007" width="11.42578125" style="59"/>
    <col min="11008" max="11008" width="61.140625" style="59" bestFit="1" customWidth="1"/>
    <col min="11009" max="11024" width="4.85546875" style="59" bestFit="1" customWidth="1"/>
    <col min="11025" max="11025" width="5.7109375" style="59" bestFit="1" customWidth="1"/>
    <col min="11026" max="11026" width="4.85546875" style="59" bestFit="1" customWidth="1"/>
    <col min="11027" max="11263" width="11.42578125" style="59"/>
    <col min="11264" max="11264" width="61.140625" style="59" bestFit="1" customWidth="1"/>
    <col min="11265" max="11280" width="4.85546875" style="59" bestFit="1" customWidth="1"/>
    <col min="11281" max="11281" width="5.7109375" style="59" bestFit="1" customWidth="1"/>
    <col min="11282" max="11282" width="4.85546875" style="59" bestFit="1" customWidth="1"/>
    <col min="11283" max="11519" width="11.42578125" style="59"/>
    <col min="11520" max="11520" width="61.140625" style="59" bestFit="1" customWidth="1"/>
    <col min="11521" max="11536" width="4.85546875" style="59" bestFit="1" customWidth="1"/>
    <col min="11537" max="11537" width="5.7109375" style="59" bestFit="1" customWidth="1"/>
    <col min="11538" max="11538" width="4.85546875" style="59" bestFit="1" customWidth="1"/>
    <col min="11539" max="11775" width="11.42578125" style="59"/>
    <col min="11776" max="11776" width="61.140625" style="59" bestFit="1" customWidth="1"/>
    <col min="11777" max="11792" width="4.85546875" style="59" bestFit="1" customWidth="1"/>
    <col min="11793" max="11793" width="5.7109375" style="59" bestFit="1" customWidth="1"/>
    <col min="11794" max="11794" width="4.85546875" style="59" bestFit="1" customWidth="1"/>
    <col min="11795" max="12031" width="11.42578125" style="59"/>
    <col min="12032" max="12032" width="61.140625" style="59" bestFit="1" customWidth="1"/>
    <col min="12033" max="12048" width="4.85546875" style="59" bestFit="1" customWidth="1"/>
    <col min="12049" max="12049" width="5.7109375" style="59" bestFit="1" customWidth="1"/>
    <col min="12050" max="12050" width="4.85546875" style="59" bestFit="1" customWidth="1"/>
    <col min="12051" max="12287" width="11.42578125" style="59"/>
    <col min="12288" max="12288" width="61.140625" style="59" bestFit="1" customWidth="1"/>
    <col min="12289" max="12304" width="4.85546875" style="59" bestFit="1" customWidth="1"/>
    <col min="12305" max="12305" width="5.7109375" style="59" bestFit="1" customWidth="1"/>
    <col min="12306" max="12306" width="4.85546875" style="59" bestFit="1" customWidth="1"/>
    <col min="12307" max="12543" width="11.42578125" style="59"/>
    <col min="12544" max="12544" width="61.140625" style="59" bestFit="1" customWidth="1"/>
    <col min="12545" max="12560" width="4.85546875" style="59" bestFit="1" customWidth="1"/>
    <col min="12561" max="12561" width="5.7109375" style="59" bestFit="1" customWidth="1"/>
    <col min="12562" max="12562" width="4.85546875" style="59" bestFit="1" customWidth="1"/>
    <col min="12563" max="12799" width="11.42578125" style="59"/>
    <col min="12800" max="12800" width="61.140625" style="59" bestFit="1" customWidth="1"/>
    <col min="12801" max="12816" width="4.85546875" style="59" bestFit="1" customWidth="1"/>
    <col min="12817" max="12817" width="5.7109375" style="59" bestFit="1" customWidth="1"/>
    <col min="12818" max="12818" width="4.85546875" style="59" bestFit="1" customWidth="1"/>
    <col min="12819" max="13055" width="11.42578125" style="59"/>
    <col min="13056" max="13056" width="61.140625" style="59" bestFit="1" customWidth="1"/>
    <col min="13057" max="13072" width="4.85546875" style="59" bestFit="1" customWidth="1"/>
    <col min="13073" max="13073" width="5.7109375" style="59" bestFit="1" customWidth="1"/>
    <col min="13074" max="13074" width="4.85546875" style="59" bestFit="1" customWidth="1"/>
    <col min="13075" max="13311" width="11.42578125" style="59"/>
    <col min="13312" max="13312" width="61.140625" style="59" bestFit="1" customWidth="1"/>
    <col min="13313" max="13328" width="4.85546875" style="59" bestFit="1" customWidth="1"/>
    <col min="13329" max="13329" width="5.7109375" style="59" bestFit="1" customWidth="1"/>
    <col min="13330" max="13330" width="4.85546875" style="59" bestFit="1" customWidth="1"/>
    <col min="13331" max="13567" width="11.42578125" style="59"/>
    <col min="13568" max="13568" width="61.140625" style="59" bestFit="1" customWidth="1"/>
    <col min="13569" max="13584" width="4.85546875" style="59" bestFit="1" customWidth="1"/>
    <col min="13585" max="13585" width="5.7109375" style="59" bestFit="1" customWidth="1"/>
    <col min="13586" max="13586" width="4.85546875" style="59" bestFit="1" customWidth="1"/>
    <col min="13587" max="13823" width="11.42578125" style="59"/>
    <col min="13824" max="13824" width="61.140625" style="59" bestFit="1" customWidth="1"/>
    <col min="13825" max="13840" width="4.85546875" style="59" bestFit="1" customWidth="1"/>
    <col min="13841" max="13841" width="5.7109375" style="59" bestFit="1" customWidth="1"/>
    <col min="13842" max="13842" width="4.85546875" style="59" bestFit="1" customWidth="1"/>
    <col min="13843" max="14079" width="11.42578125" style="59"/>
    <col min="14080" max="14080" width="61.140625" style="59" bestFit="1" customWidth="1"/>
    <col min="14081" max="14096" width="4.85546875" style="59" bestFit="1" customWidth="1"/>
    <col min="14097" max="14097" width="5.7109375" style="59" bestFit="1" customWidth="1"/>
    <col min="14098" max="14098" width="4.85546875" style="59" bestFit="1" customWidth="1"/>
    <col min="14099" max="14335" width="11.42578125" style="59"/>
    <col min="14336" max="14336" width="61.140625" style="59" bestFit="1" customWidth="1"/>
    <col min="14337" max="14352" width="4.85546875" style="59" bestFit="1" customWidth="1"/>
    <col min="14353" max="14353" width="5.7109375" style="59" bestFit="1" customWidth="1"/>
    <col min="14354" max="14354" width="4.85546875" style="59" bestFit="1" customWidth="1"/>
    <col min="14355" max="14591" width="11.42578125" style="59"/>
    <col min="14592" max="14592" width="61.140625" style="59" bestFit="1" customWidth="1"/>
    <col min="14593" max="14608" width="4.85546875" style="59" bestFit="1" customWidth="1"/>
    <col min="14609" max="14609" width="5.7109375" style="59" bestFit="1" customWidth="1"/>
    <col min="14610" max="14610" width="4.85546875" style="59" bestFit="1" customWidth="1"/>
    <col min="14611" max="14847" width="11.42578125" style="59"/>
    <col min="14848" max="14848" width="61.140625" style="59" bestFit="1" customWidth="1"/>
    <col min="14849" max="14864" width="4.85546875" style="59" bestFit="1" customWidth="1"/>
    <col min="14865" max="14865" width="5.7109375" style="59" bestFit="1" customWidth="1"/>
    <col min="14866" max="14866" width="4.85546875" style="59" bestFit="1" customWidth="1"/>
    <col min="14867" max="15103" width="11.42578125" style="59"/>
    <col min="15104" max="15104" width="61.140625" style="59" bestFit="1" customWidth="1"/>
    <col min="15105" max="15120" width="4.85546875" style="59" bestFit="1" customWidth="1"/>
    <col min="15121" max="15121" width="5.7109375" style="59" bestFit="1" customWidth="1"/>
    <col min="15122" max="15122" width="4.85546875" style="59" bestFit="1" customWidth="1"/>
    <col min="15123" max="15359" width="11.42578125" style="59"/>
    <col min="15360" max="15360" width="61.140625" style="59" bestFit="1" customWidth="1"/>
    <col min="15361" max="15376" width="4.85546875" style="59" bestFit="1" customWidth="1"/>
    <col min="15377" max="15377" width="5.7109375" style="59" bestFit="1" customWidth="1"/>
    <col min="15378" max="15378" width="4.85546875" style="59" bestFit="1" customWidth="1"/>
    <col min="15379" max="15615" width="11.42578125" style="59"/>
    <col min="15616" max="15616" width="61.140625" style="59" bestFit="1" customWidth="1"/>
    <col min="15617" max="15632" width="4.85546875" style="59" bestFit="1" customWidth="1"/>
    <col min="15633" max="15633" width="5.7109375" style="59" bestFit="1" customWidth="1"/>
    <col min="15634" max="15634" width="4.85546875" style="59" bestFit="1" customWidth="1"/>
    <col min="15635" max="15871" width="11.42578125" style="59"/>
    <col min="15872" max="15872" width="61.140625" style="59" bestFit="1" customWidth="1"/>
    <col min="15873" max="15888" width="4.85546875" style="59" bestFit="1" customWidth="1"/>
    <col min="15889" max="15889" width="5.7109375" style="59" bestFit="1" customWidth="1"/>
    <col min="15890" max="15890" width="4.85546875" style="59" bestFit="1" customWidth="1"/>
    <col min="15891" max="16127" width="11.42578125" style="59"/>
    <col min="16128" max="16128" width="61.140625" style="59" bestFit="1" customWidth="1"/>
    <col min="16129" max="16144" width="4.85546875" style="59" bestFit="1" customWidth="1"/>
    <col min="16145" max="16145" width="5.7109375" style="59" bestFit="1" customWidth="1"/>
    <col min="16146" max="16146" width="4.85546875" style="59" bestFit="1" customWidth="1"/>
    <col min="16147" max="16384" width="11.42578125" style="59"/>
  </cols>
  <sheetData>
    <row r="1" spans="1:19" x14ac:dyDescent="0.25">
      <c r="A1" s="57" t="s">
        <v>52</v>
      </c>
      <c r="B1" s="57"/>
      <c r="C1" s="57"/>
      <c r="D1" s="57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x14ac:dyDescent="0.25">
      <c r="A2" s="60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9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x14ac:dyDescent="0.25">
      <c r="A4" s="61"/>
      <c r="B4" s="62">
        <v>2000</v>
      </c>
      <c r="C4" s="62">
        <v>2001</v>
      </c>
      <c r="D4" s="62">
        <v>2002</v>
      </c>
      <c r="E4" s="62">
        <v>2003</v>
      </c>
      <c r="F4" s="62">
        <v>2004</v>
      </c>
      <c r="G4" s="62">
        <v>2005</v>
      </c>
      <c r="H4" s="62">
        <v>2006</v>
      </c>
      <c r="I4" s="62">
        <v>2007</v>
      </c>
      <c r="J4" s="62">
        <v>2008</v>
      </c>
      <c r="K4" s="62">
        <v>2009</v>
      </c>
      <c r="L4" s="62">
        <v>2010</v>
      </c>
      <c r="M4" s="62">
        <v>2011</v>
      </c>
      <c r="N4" s="62">
        <v>2012</v>
      </c>
      <c r="O4" s="62">
        <v>2013</v>
      </c>
      <c r="P4" s="62">
        <v>2014</v>
      </c>
      <c r="Q4" s="62">
        <v>2015</v>
      </c>
      <c r="R4" s="62">
        <v>2016</v>
      </c>
      <c r="S4" s="63"/>
    </row>
    <row r="5" spans="1:19" x14ac:dyDescent="0.25">
      <c r="A5" s="64" t="s">
        <v>7</v>
      </c>
      <c r="B5" s="65">
        <v>182</v>
      </c>
      <c r="C5" s="65">
        <v>196</v>
      </c>
      <c r="D5" s="65">
        <v>204</v>
      </c>
      <c r="E5" s="65">
        <v>203</v>
      </c>
      <c r="F5" s="65">
        <v>219</v>
      </c>
      <c r="G5" s="65">
        <v>225</v>
      </c>
      <c r="H5" s="65">
        <v>236</v>
      </c>
      <c r="I5" s="65">
        <v>233</v>
      </c>
      <c r="J5" s="65">
        <v>230</v>
      </c>
      <c r="K5" s="65">
        <v>246</v>
      </c>
      <c r="L5" s="65">
        <v>249</v>
      </c>
      <c r="M5" s="65">
        <v>258</v>
      </c>
      <c r="N5" s="65">
        <v>267</v>
      </c>
      <c r="O5" s="65">
        <v>287</v>
      </c>
      <c r="P5" s="65">
        <v>272</v>
      </c>
      <c r="Q5" s="65">
        <v>274</v>
      </c>
      <c r="R5" s="65">
        <v>283</v>
      </c>
      <c r="S5" s="63"/>
    </row>
    <row r="6" spans="1:19" x14ac:dyDescent="0.25">
      <c r="A6" s="66" t="s">
        <v>4</v>
      </c>
      <c r="B6" s="67">
        <v>108</v>
      </c>
      <c r="C6" s="67">
        <v>115</v>
      </c>
      <c r="D6" s="67">
        <v>120</v>
      </c>
      <c r="E6" s="67">
        <v>124</v>
      </c>
      <c r="F6" s="67">
        <v>140</v>
      </c>
      <c r="G6" s="67">
        <v>136</v>
      </c>
      <c r="H6" s="67">
        <v>138</v>
      </c>
      <c r="I6" s="67">
        <v>129</v>
      </c>
      <c r="J6" s="67">
        <v>124</v>
      </c>
      <c r="K6" s="67">
        <v>132</v>
      </c>
      <c r="L6" s="67">
        <v>136</v>
      </c>
      <c r="M6" s="67">
        <v>135</v>
      </c>
      <c r="N6" s="67">
        <v>139</v>
      </c>
      <c r="O6" s="67">
        <v>153</v>
      </c>
      <c r="P6" s="67">
        <v>142</v>
      </c>
      <c r="Q6" s="67">
        <v>140</v>
      </c>
      <c r="R6" s="67">
        <v>140</v>
      </c>
    </row>
    <row r="7" spans="1:19" x14ac:dyDescent="0.25">
      <c r="A7" s="68" t="s">
        <v>5</v>
      </c>
      <c r="B7" s="69">
        <v>57</v>
      </c>
      <c r="C7" s="69">
        <v>66</v>
      </c>
      <c r="D7" s="69">
        <v>62</v>
      </c>
      <c r="E7" s="69">
        <v>58</v>
      </c>
      <c r="F7" s="69">
        <v>55</v>
      </c>
      <c r="G7" s="69">
        <v>58</v>
      </c>
      <c r="H7" s="69">
        <v>60</v>
      </c>
      <c r="I7" s="69">
        <v>67</v>
      </c>
      <c r="J7" s="69">
        <v>70</v>
      </c>
      <c r="K7" s="69">
        <v>75</v>
      </c>
      <c r="L7" s="69">
        <v>76</v>
      </c>
      <c r="M7" s="69">
        <v>76</v>
      </c>
      <c r="N7" s="69">
        <v>80</v>
      </c>
      <c r="O7" s="69">
        <v>86</v>
      </c>
      <c r="P7" s="69">
        <v>83</v>
      </c>
      <c r="Q7" s="69">
        <v>84</v>
      </c>
      <c r="R7" s="69">
        <v>89</v>
      </c>
    </row>
    <row r="8" spans="1:19" x14ac:dyDescent="0.25">
      <c r="A8" s="70" t="s">
        <v>6</v>
      </c>
      <c r="B8" s="71">
        <v>17</v>
      </c>
      <c r="C8" s="71">
        <v>15</v>
      </c>
      <c r="D8" s="71">
        <v>22</v>
      </c>
      <c r="E8" s="71">
        <v>21</v>
      </c>
      <c r="F8" s="71">
        <v>24</v>
      </c>
      <c r="G8" s="71">
        <v>31</v>
      </c>
      <c r="H8" s="71">
        <v>38</v>
      </c>
      <c r="I8" s="71">
        <v>37</v>
      </c>
      <c r="J8" s="71">
        <v>36</v>
      </c>
      <c r="K8" s="71">
        <v>39</v>
      </c>
      <c r="L8" s="71">
        <v>37</v>
      </c>
      <c r="M8" s="71">
        <v>47</v>
      </c>
      <c r="N8" s="71">
        <v>48</v>
      </c>
      <c r="O8" s="71">
        <v>48</v>
      </c>
      <c r="P8" s="71">
        <v>47</v>
      </c>
      <c r="Q8" s="71">
        <v>50</v>
      </c>
      <c r="R8" s="71">
        <v>54</v>
      </c>
    </row>
    <row r="9" spans="1:19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9" x14ac:dyDescent="0.25">
      <c r="A10" s="61"/>
      <c r="B10" s="62">
        <v>2000</v>
      </c>
      <c r="C10" s="62">
        <v>2001</v>
      </c>
      <c r="D10" s="62">
        <v>2002</v>
      </c>
      <c r="E10" s="62">
        <v>2003</v>
      </c>
      <c r="F10" s="62">
        <v>2004</v>
      </c>
      <c r="G10" s="62">
        <v>2005</v>
      </c>
      <c r="H10" s="62">
        <v>2006</v>
      </c>
      <c r="I10" s="62">
        <v>2007</v>
      </c>
      <c r="J10" s="62">
        <v>2008</v>
      </c>
      <c r="K10" s="62">
        <v>2009</v>
      </c>
      <c r="L10" s="62">
        <v>2010</v>
      </c>
      <c r="M10" s="62">
        <v>2011</v>
      </c>
      <c r="N10" s="62">
        <v>2012</v>
      </c>
      <c r="O10" s="62">
        <v>2013</v>
      </c>
      <c r="P10" s="62">
        <v>2014</v>
      </c>
      <c r="Q10" s="62">
        <v>2015</v>
      </c>
      <c r="R10" s="62">
        <v>2016</v>
      </c>
    </row>
    <row r="11" spans="1:19" x14ac:dyDescent="0.25">
      <c r="A11" s="64" t="s">
        <v>3</v>
      </c>
      <c r="B11" s="72">
        <v>3976</v>
      </c>
      <c r="C11" s="72">
        <v>4340</v>
      </c>
      <c r="D11" s="72">
        <v>4992</v>
      </c>
      <c r="E11" s="72">
        <v>5199</v>
      </c>
      <c r="F11" s="72">
        <v>5721</v>
      </c>
      <c r="G11" s="72">
        <v>6141</v>
      </c>
      <c r="H11" s="72">
        <v>6521</v>
      </c>
      <c r="I11" s="72">
        <v>6723</v>
      </c>
      <c r="J11" s="72">
        <v>6491</v>
      </c>
      <c r="K11" s="72">
        <v>6735</v>
      </c>
      <c r="L11" s="72">
        <v>6669</v>
      </c>
      <c r="M11" s="72">
        <v>7344</v>
      </c>
      <c r="N11" s="72">
        <v>7475</v>
      </c>
      <c r="O11" s="72">
        <v>7569.5</v>
      </c>
      <c r="P11" s="72">
        <v>7397</v>
      </c>
      <c r="Q11" s="72">
        <v>7428</v>
      </c>
      <c r="R11" s="72">
        <v>8160.6540000000005</v>
      </c>
    </row>
    <row r="12" spans="1:19" x14ac:dyDescent="0.25">
      <c r="A12" s="66" t="s">
        <v>4</v>
      </c>
      <c r="B12" s="73">
        <v>1070</v>
      </c>
      <c r="C12" s="73">
        <v>1073</v>
      </c>
      <c r="D12" s="73">
        <v>1328</v>
      </c>
      <c r="E12" s="73">
        <v>1587</v>
      </c>
      <c r="F12" s="73">
        <v>1789</v>
      </c>
      <c r="G12" s="73">
        <v>1594</v>
      </c>
      <c r="H12" s="73">
        <v>1456</v>
      </c>
      <c r="I12" s="73">
        <v>1394</v>
      </c>
      <c r="J12" s="73">
        <v>1339</v>
      </c>
      <c r="K12" s="73">
        <v>1384</v>
      </c>
      <c r="L12" s="73">
        <v>1421</v>
      </c>
      <c r="M12" s="73">
        <v>1328</v>
      </c>
      <c r="N12" s="73">
        <v>1398</v>
      </c>
      <c r="O12" s="73">
        <v>1455.5</v>
      </c>
      <c r="P12" s="73">
        <v>1483</v>
      </c>
      <c r="Q12" s="73">
        <v>1446</v>
      </c>
      <c r="R12" s="73">
        <v>1500.6679999999999</v>
      </c>
    </row>
    <row r="13" spans="1:19" x14ac:dyDescent="0.25">
      <c r="A13" s="68" t="s">
        <v>5</v>
      </c>
      <c r="B13" s="74">
        <v>1518</v>
      </c>
      <c r="C13" s="74">
        <v>1907</v>
      </c>
      <c r="D13" s="74">
        <v>1962</v>
      </c>
      <c r="E13" s="74">
        <v>1795</v>
      </c>
      <c r="F13" s="74">
        <v>1849</v>
      </c>
      <c r="G13" s="74">
        <v>1909</v>
      </c>
      <c r="H13" s="74">
        <v>1859</v>
      </c>
      <c r="I13" s="74">
        <v>2107</v>
      </c>
      <c r="J13" s="74">
        <v>2208</v>
      </c>
      <c r="K13" s="74">
        <v>2243</v>
      </c>
      <c r="L13" s="74">
        <v>2429</v>
      </c>
      <c r="M13" s="74">
        <v>2500</v>
      </c>
      <c r="N13" s="74">
        <v>2532</v>
      </c>
      <c r="O13" s="74">
        <v>2635</v>
      </c>
      <c r="P13" s="74">
        <v>2522</v>
      </c>
      <c r="Q13" s="74">
        <v>2320</v>
      </c>
      <c r="R13" s="74">
        <v>2485.752</v>
      </c>
    </row>
    <row r="14" spans="1:19" x14ac:dyDescent="0.25">
      <c r="A14" s="70" t="s">
        <v>6</v>
      </c>
      <c r="B14" s="75">
        <v>1388</v>
      </c>
      <c r="C14" s="75">
        <v>1360</v>
      </c>
      <c r="D14" s="75">
        <v>1702</v>
      </c>
      <c r="E14" s="75">
        <v>1817</v>
      </c>
      <c r="F14" s="75">
        <v>2083</v>
      </c>
      <c r="G14" s="75">
        <v>2638</v>
      </c>
      <c r="H14" s="75">
        <v>3206</v>
      </c>
      <c r="I14" s="75">
        <v>3222</v>
      </c>
      <c r="J14" s="75">
        <v>2944</v>
      </c>
      <c r="K14" s="75">
        <v>3108</v>
      </c>
      <c r="L14" s="75">
        <v>2819</v>
      </c>
      <c r="M14" s="75">
        <v>3516</v>
      </c>
      <c r="N14" s="75">
        <v>3545</v>
      </c>
      <c r="O14" s="75">
        <v>3479</v>
      </c>
      <c r="P14" s="75">
        <v>3392</v>
      </c>
      <c r="Q14" s="75">
        <v>3662</v>
      </c>
      <c r="R14" s="75">
        <v>4174.2340000000004</v>
      </c>
    </row>
    <row r="15" spans="1:19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9" x14ac:dyDescent="0.25">
      <c r="A16" s="61"/>
      <c r="B16" s="62">
        <v>2000</v>
      </c>
      <c r="C16" s="62">
        <v>2001</v>
      </c>
      <c r="D16" s="62">
        <v>2002</v>
      </c>
      <c r="E16" s="62">
        <v>2003</v>
      </c>
      <c r="F16" s="62">
        <v>2004</v>
      </c>
      <c r="G16" s="62">
        <v>2005</v>
      </c>
      <c r="H16" s="62">
        <v>2006</v>
      </c>
      <c r="I16" s="62">
        <v>2007</v>
      </c>
      <c r="J16" s="62">
        <v>2008</v>
      </c>
      <c r="K16" s="62">
        <v>2009</v>
      </c>
      <c r="L16" s="62">
        <v>2010</v>
      </c>
      <c r="M16" s="62">
        <v>2011</v>
      </c>
      <c r="N16" s="62">
        <v>2012</v>
      </c>
      <c r="O16" s="62">
        <v>2013</v>
      </c>
      <c r="P16" s="62">
        <v>2014</v>
      </c>
      <c r="Q16" s="62">
        <v>2015</v>
      </c>
      <c r="R16" s="62">
        <v>2016</v>
      </c>
    </row>
    <row r="17" spans="1:18" x14ac:dyDescent="0.25">
      <c r="A17" s="76" t="s">
        <v>45</v>
      </c>
      <c r="B17" s="77">
        <v>0.8</v>
      </c>
      <c r="C17" s="77">
        <v>0.81</v>
      </c>
      <c r="D17" s="77">
        <v>0.83</v>
      </c>
      <c r="E17" s="77">
        <v>0.84</v>
      </c>
      <c r="F17" s="77">
        <v>0.86</v>
      </c>
      <c r="G17" s="77">
        <v>0.88</v>
      </c>
      <c r="H17" s="77">
        <v>0.89</v>
      </c>
      <c r="I17" s="77">
        <v>0.9</v>
      </c>
      <c r="J17" s="77">
        <v>0.93</v>
      </c>
      <c r="K17" s="77">
        <v>0.93</v>
      </c>
      <c r="L17" s="77">
        <v>0.95</v>
      </c>
      <c r="M17" s="77">
        <v>0.97</v>
      </c>
      <c r="N17" s="77">
        <v>0.98</v>
      </c>
      <c r="O17" s="77">
        <v>0.99</v>
      </c>
      <c r="P17" s="77">
        <v>1</v>
      </c>
      <c r="Q17" s="77">
        <v>1</v>
      </c>
      <c r="R17" s="77">
        <v>1</v>
      </c>
    </row>
    <row r="18" spans="1: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x14ac:dyDescent="0.25">
      <c r="A19" s="61"/>
      <c r="B19" s="62">
        <v>2000</v>
      </c>
      <c r="C19" s="62">
        <v>2001</v>
      </c>
      <c r="D19" s="62">
        <v>2002</v>
      </c>
      <c r="E19" s="62">
        <v>2003</v>
      </c>
      <c r="F19" s="62">
        <v>2004</v>
      </c>
      <c r="G19" s="62">
        <v>2005</v>
      </c>
      <c r="H19" s="62">
        <v>2006</v>
      </c>
      <c r="I19" s="62">
        <v>2007</v>
      </c>
      <c r="J19" s="62">
        <v>2008</v>
      </c>
      <c r="K19" s="62">
        <v>2009</v>
      </c>
      <c r="L19" s="62">
        <v>2010</v>
      </c>
      <c r="M19" s="62">
        <v>2011</v>
      </c>
      <c r="N19" s="62">
        <v>2012</v>
      </c>
      <c r="O19" s="62">
        <v>2013</v>
      </c>
      <c r="P19" s="62">
        <v>2014</v>
      </c>
      <c r="Q19" s="62">
        <v>2015</v>
      </c>
      <c r="R19" s="62">
        <v>2016</v>
      </c>
    </row>
    <row r="20" spans="1:18" x14ac:dyDescent="0.25">
      <c r="A20" s="64" t="s">
        <v>46</v>
      </c>
      <c r="B20" s="72">
        <v>4970</v>
      </c>
      <c r="C20" s="72">
        <v>5358.0246913580249</v>
      </c>
      <c r="D20" s="72">
        <v>6014.4578313253014</v>
      </c>
      <c r="E20" s="72">
        <v>6189.2857142857138</v>
      </c>
      <c r="F20" s="72">
        <v>6652.3255813953483</v>
      </c>
      <c r="G20" s="72">
        <v>6978.4090909090901</v>
      </c>
      <c r="H20" s="72">
        <v>7326.9662921348317</v>
      </c>
      <c r="I20" s="72">
        <v>7470</v>
      </c>
      <c r="J20" s="72">
        <v>6979.5698924731187</v>
      </c>
      <c r="K20" s="72">
        <v>7241.9354838709669</v>
      </c>
      <c r="L20" s="72">
        <v>7020</v>
      </c>
      <c r="M20" s="72">
        <v>7571.1340206185569</v>
      </c>
      <c r="N20" s="72">
        <v>7627.5510204081638</v>
      </c>
      <c r="O20" s="72">
        <v>7645.9595959595963</v>
      </c>
      <c r="P20" s="72">
        <v>7397</v>
      </c>
      <c r="Q20" s="72">
        <v>7428</v>
      </c>
      <c r="R20" s="72">
        <v>8160.6540000000005</v>
      </c>
    </row>
    <row r="21" spans="1:18" x14ac:dyDescent="0.25">
      <c r="A21" s="66" t="s">
        <v>47</v>
      </c>
      <c r="B21" s="73">
        <v>1337.5</v>
      </c>
      <c r="C21" s="73">
        <v>1324.6913580246912</v>
      </c>
      <c r="D21" s="73">
        <v>1600</v>
      </c>
      <c r="E21" s="73">
        <v>1889.2857142857144</v>
      </c>
      <c r="F21" s="73">
        <v>2080.2325581395348</v>
      </c>
      <c r="G21" s="73">
        <v>1811.3636363636363</v>
      </c>
      <c r="H21" s="73">
        <v>1635.9550561797753</v>
      </c>
      <c r="I21" s="73">
        <v>1548.8888888888889</v>
      </c>
      <c r="J21" s="73">
        <v>1439.7849462365591</v>
      </c>
      <c r="K21" s="73">
        <v>1488.1720430107525</v>
      </c>
      <c r="L21" s="73">
        <v>1495.7894736842106</v>
      </c>
      <c r="M21" s="73">
        <v>1369.0721649484537</v>
      </c>
      <c r="N21" s="73">
        <v>1426.5306122448981</v>
      </c>
      <c r="O21" s="73">
        <v>1470.2020202020203</v>
      </c>
      <c r="P21" s="73">
        <v>1483</v>
      </c>
      <c r="Q21" s="73">
        <v>1446</v>
      </c>
      <c r="R21" s="73">
        <v>1500.6679999999999</v>
      </c>
    </row>
    <row r="22" spans="1:18" x14ac:dyDescent="0.25">
      <c r="A22" s="68" t="s">
        <v>54</v>
      </c>
      <c r="B22" s="74">
        <v>1897.5</v>
      </c>
      <c r="C22" s="74">
        <v>2354.320987654321</v>
      </c>
      <c r="D22" s="74">
        <v>2363.8554216867469</v>
      </c>
      <c r="E22" s="74">
        <v>2136.9047619047619</v>
      </c>
      <c r="F22" s="74">
        <v>2150</v>
      </c>
      <c r="G22" s="74">
        <v>2169.318181818182</v>
      </c>
      <c r="H22" s="74">
        <v>2088.7640449438204</v>
      </c>
      <c r="I22" s="74">
        <v>2341.1111111111109</v>
      </c>
      <c r="J22" s="74">
        <v>2374.1935483870966</v>
      </c>
      <c r="K22" s="74">
        <v>2411.827956989247</v>
      </c>
      <c r="L22" s="74">
        <v>2556.8421052631579</v>
      </c>
      <c r="M22" s="74">
        <v>2577.319587628866</v>
      </c>
      <c r="N22" s="74">
        <v>2583.6734693877552</v>
      </c>
      <c r="O22" s="74">
        <v>2661.6161616161617</v>
      </c>
      <c r="P22" s="74">
        <v>2522</v>
      </c>
      <c r="Q22" s="74">
        <v>2320</v>
      </c>
      <c r="R22" s="74">
        <v>2485.752</v>
      </c>
    </row>
    <row r="23" spans="1:18" x14ac:dyDescent="0.25">
      <c r="A23" s="70" t="s">
        <v>48</v>
      </c>
      <c r="B23" s="75">
        <v>1735</v>
      </c>
      <c r="C23" s="75">
        <v>1679.0123456790122</v>
      </c>
      <c r="D23" s="75">
        <v>2050.6024096385545</v>
      </c>
      <c r="E23" s="75">
        <v>2163.0952380952381</v>
      </c>
      <c r="F23" s="75">
        <v>2422.0930232558139</v>
      </c>
      <c r="G23" s="75">
        <v>2997.7272727272725</v>
      </c>
      <c r="H23" s="75">
        <v>3602.2471910112358</v>
      </c>
      <c r="I23" s="75">
        <v>3580</v>
      </c>
      <c r="J23" s="75">
        <v>3165.5913978494623</v>
      </c>
      <c r="K23" s="75">
        <v>3341.9354838709673</v>
      </c>
      <c r="L23" s="75">
        <v>2967.3684210526317</v>
      </c>
      <c r="M23" s="75">
        <v>3624.7422680412374</v>
      </c>
      <c r="N23" s="75">
        <v>3617.3469387755104</v>
      </c>
      <c r="O23" s="75">
        <v>3514.1414141414143</v>
      </c>
      <c r="P23" s="75">
        <v>3392</v>
      </c>
      <c r="Q23" s="75">
        <v>3662</v>
      </c>
      <c r="R23" s="75">
        <v>4174.2340000000004</v>
      </c>
    </row>
    <row r="24" spans="1:1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1:18" x14ac:dyDescent="0.25">
      <c r="A25" s="110" t="s">
        <v>49</v>
      </c>
      <c r="B25" s="110"/>
      <c r="C25" s="11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 x14ac:dyDescent="0.25">
      <c r="A27" s="78" t="s">
        <v>53</v>
      </c>
      <c r="B27" s="78"/>
      <c r="C27" s="78"/>
      <c r="D27" s="78"/>
      <c r="E27" s="7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x14ac:dyDescent="0.25">
      <c r="A28" s="60" t="s">
        <v>50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18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1:18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x14ac:dyDescent="0.25">
      <c r="A42" s="110" t="s">
        <v>49</v>
      </c>
      <c r="B42" s="110"/>
      <c r="C42" s="110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</sheetData>
  <mergeCells count="2">
    <mergeCell ref="A25:C25"/>
    <mergeCell ref="A42:C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XFD2"/>
    </sheetView>
  </sheetViews>
  <sheetFormatPr baseColWidth="10" defaultRowHeight="11.25" x14ac:dyDescent="0.2"/>
  <cols>
    <col min="1" max="16384" width="11.42578125" style="82"/>
  </cols>
  <sheetData>
    <row r="1" spans="1:1" x14ac:dyDescent="0.2">
      <c r="A1" s="81" t="s">
        <v>64</v>
      </c>
    </row>
    <row r="2" spans="1:1" x14ac:dyDescent="0.2">
      <c r="A2" s="82" t="s">
        <v>90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>
      <selection sqref="A1:D1"/>
    </sheetView>
  </sheetViews>
  <sheetFormatPr baseColWidth="10" defaultColWidth="9.140625" defaultRowHeight="12.75" x14ac:dyDescent="0.2"/>
  <cols>
    <col min="1" max="1" width="36.85546875" style="1"/>
    <col min="2" max="6" width="11.5703125" style="1"/>
    <col min="7" max="7" width="11.5703125" style="4"/>
    <col min="8" max="8" width="9.140625" style="82"/>
    <col min="9" max="1025" width="11.5703125" style="1"/>
  </cols>
  <sheetData>
    <row r="1" spans="1:1025" x14ac:dyDescent="0.2">
      <c r="A1" s="111" t="s">
        <v>93</v>
      </c>
      <c r="B1" s="111"/>
      <c r="C1" s="111"/>
      <c r="D1" s="111"/>
    </row>
    <row r="2" spans="1:1025" x14ac:dyDescent="0.2">
      <c r="A2" s="82" t="s">
        <v>40</v>
      </c>
      <c r="B2" s="102"/>
      <c r="C2" s="102"/>
      <c r="D2" s="102"/>
      <c r="E2" s="82"/>
      <c r="F2" s="82"/>
      <c r="G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  <c r="NX2" s="82"/>
      <c r="NY2" s="82"/>
      <c r="NZ2" s="82"/>
      <c r="OA2" s="82"/>
      <c r="OB2" s="82"/>
      <c r="OC2" s="82"/>
      <c r="OD2" s="82"/>
      <c r="OE2" s="82"/>
      <c r="OF2" s="82"/>
      <c r="OG2" s="82"/>
      <c r="OH2" s="82"/>
      <c r="OI2" s="82"/>
      <c r="OJ2" s="82"/>
      <c r="OK2" s="82"/>
      <c r="OL2" s="82"/>
      <c r="OM2" s="82"/>
      <c r="ON2" s="82"/>
      <c r="OO2" s="82"/>
      <c r="OP2" s="82"/>
      <c r="OQ2" s="82"/>
      <c r="OR2" s="82"/>
      <c r="OS2" s="82"/>
      <c r="OT2" s="82"/>
      <c r="OU2" s="82"/>
      <c r="OV2" s="82"/>
      <c r="OW2" s="82"/>
      <c r="OX2" s="82"/>
      <c r="OY2" s="82"/>
      <c r="OZ2" s="82"/>
      <c r="PA2" s="82"/>
      <c r="PB2" s="82"/>
      <c r="PC2" s="82"/>
      <c r="PD2" s="82"/>
      <c r="PE2" s="82"/>
      <c r="PF2" s="82"/>
      <c r="PG2" s="82"/>
      <c r="PH2" s="82"/>
      <c r="PI2" s="82"/>
      <c r="PJ2" s="82"/>
      <c r="PK2" s="82"/>
      <c r="PL2" s="82"/>
      <c r="PM2" s="82"/>
      <c r="PN2" s="82"/>
      <c r="PO2" s="82"/>
      <c r="PP2" s="82"/>
      <c r="PQ2" s="82"/>
      <c r="PR2" s="82"/>
      <c r="PS2" s="82"/>
      <c r="PT2" s="82"/>
      <c r="PU2" s="82"/>
      <c r="PV2" s="82"/>
      <c r="PW2" s="82"/>
      <c r="PX2" s="82"/>
      <c r="PY2" s="82"/>
      <c r="PZ2" s="82"/>
      <c r="QA2" s="82"/>
      <c r="QB2" s="82"/>
      <c r="QC2" s="82"/>
      <c r="QD2" s="82"/>
      <c r="QE2" s="82"/>
      <c r="QF2" s="82"/>
      <c r="QG2" s="82"/>
      <c r="QH2" s="82"/>
      <c r="QI2" s="82"/>
      <c r="QJ2" s="82"/>
      <c r="QK2" s="82"/>
      <c r="QL2" s="82"/>
      <c r="QM2" s="82"/>
      <c r="QN2" s="82"/>
      <c r="QO2" s="82"/>
      <c r="QP2" s="82"/>
      <c r="QQ2" s="82"/>
      <c r="QR2" s="82"/>
      <c r="QS2" s="82"/>
      <c r="QT2" s="82"/>
      <c r="QU2" s="82"/>
      <c r="QV2" s="82"/>
      <c r="QW2" s="82"/>
      <c r="QX2" s="82"/>
      <c r="QY2" s="82"/>
      <c r="QZ2" s="82"/>
      <c r="RA2" s="82"/>
      <c r="RB2" s="82"/>
      <c r="RC2" s="82"/>
      <c r="RD2" s="82"/>
      <c r="RE2" s="82"/>
      <c r="RF2" s="82"/>
      <c r="RG2" s="82"/>
      <c r="RH2" s="82"/>
      <c r="RI2" s="82"/>
      <c r="RJ2" s="82"/>
      <c r="RK2" s="82"/>
      <c r="RL2" s="82"/>
      <c r="RM2" s="82"/>
      <c r="RN2" s="82"/>
      <c r="RO2" s="82"/>
      <c r="RP2" s="82"/>
      <c r="RQ2" s="82"/>
      <c r="RR2" s="82"/>
      <c r="RS2" s="82"/>
      <c r="RT2" s="82"/>
      <c r="RU2" s="82"/>
      <c r="RV2" s="82"/>
      <c r="RW2" s="82"/>
      <c r="RX2" s="82"/>
      <c r="RY2" s="82"/>
      <c r="RZ2" s="82"/>
      <c r="SA2" s="82"/>
      <c r="SB2" s="82"/>
      <c r="SC2" s="82"/>
      <c r="SD2" s="82"/>
      <c r="SE2" s="82"/>
      <c r="SF2" s="82"/>
      <c r="SG2" s="82"/>
      <c r="SH2" s="82"/>
      <c r="SI2" s="82"/>
      <c r="SJ2" s="82"/>
      <c r="SK2" s="82"/>
      <c r="SL2" s="82"/>
      <c r="SM2" s="82"/>
      <c r="SN2" s="82"/>
      <c r="SO2" s="82"/>
      <c r="SP2" s="82"/>
      <c r="SQ2" s="82"/>
      <c r="SR2" s="82"/>
      <c r="SS2" s="82"/>
      <c r="ST2" s="82"/>
      <c r="SU2" s="82"/>
      <c r="SV2" s="82"/>
      <c r="SW2" s="82"/>
      <c r="SX2" s="82"/>
      <c r="SY2" s="82"/>
      <c r="SZ2" s="82"/>
      <c r="TA2" s="82"/>
      <c r="TB2" s="82"/>
      <c r="TC2" s="82"/>
      <c r="TD2" s="82"/>
      <c r="TE2" s="82"/>
      <c r="TF2" s="82"/>
      <c r="TG2" s="82"/>
      <c r="TH2" s="82"/>
      <c r="TI2" s="82"/>
      <c r="TJ2" s="82"/>
      <c r="TK2" s="82"/>
      <c r="TL2" s="82"/>
      <c r="TM2" s="82"/>
      <c r="TN2" s="82"/>
      <c r="TO2" s="82"/>
      <c r="TP2" s="82"/>
      <c r="TQ2" s="82"/>
      <c r="TR2" s="82"/>
      <c r="TS2" s="82"/>
      <c r="TT2" s="82"/>
      <c r="TU2" s="82"/>
      <c r="TV2" s="82"/>
      <c r="TW2" s="82"/>
      <c r="TX2" s="82"/>
      <c r="TY2" s="82"/>
      <c r="TZ2" s="82"/>
      <c r="UA2" s="82"/>
      <c r="UB2" s="82"/>
      <c r="UC2" s="82"/>
      <c r="UD2" s="82"/>
      <c r="UE2" s="82"/>
      <c r="UF2" s="82"/>
      <c r="UG2" s="82"/>
      <c r="UH2" s="82"/>
      <c r="UI2" s="82"/>
      <c r="UJ2" s="82"/>
      <c r="UK2" s="82"/>
      <c r="UL2" s="82"/>
      <c r="UM2" s="82"/>
      <c r="UN2" s="82"/>
      <c r="UO2" s="82"/>
      <c r="UP2" s="82"/>
      <c r="UQ2" s="82"/>
      <c r="UR2" s="82"/>
      <c r="US2" s="82"/>
      <c r="UT2" s="82"/>
      <c r="UU2" s="82"/>
      <c r="UV2" s="82"/>
      <c r="UW2" s="82"/>
      <c r="UX2" s="82"/>
      <c r="UY2" s="82"/>
      <c r="UZ2" s="82"/>
      <c r="VA2" s="82"/>
      <c r="VB2" s="82"/>
      <c r="VC2" s="82"/>
      <c r="VD2" s="82"/>
      <c r="VE2" s="82"/>
      <c r="VF2" s="82"/>
      <c r="VG2" s="82"/>
      <c r="VH2" s="82"/>
      <c r="VI2" s="82"/>
      <c r="VJ2" s="82"/>
      <c r="VK2" s="82"/>
      <c r="VL2" s="82"/>
      <c r="VM2" s="82"/>
      <c r="VN2" s="82"/>
      <c r="VO2" s="82"/>
      <c r="VP2" s="82"/>
      <c r="VQ2" s="82"/>
      <c r="VR2" s="82"/>
      <c r="VS2" s="82"/>
      <c r="VT2" s="82"/>
      <c r="VU2" s="82"/>
      <c r="VV2" s="82"/>
      <c r="VW2" s="82"/>
      <c r="VX2" s="82"/>
      <c r="VY2" s="82"/>
      <c r="VZ2" s="82"/>
      <c r="WA2" s="82"/>
      <c r="WB2" s="82"/>
      <c r="WC2" s="82"/>
      <c r="WD2" s="82"/>
      <c r="WE2" s="82"/>
      <c r="WF2" s="82"/>
      <c r="WG2" s="82"/>
      <c r="WH2" s="82"/>
      <c r="WI2" s="82"/>
      <c r="WJ2" s="82"/>
      <c r="WK2" s="82"/>
      <c r="WL2" s="82"/>
      <c r="WM2" s="82"/>
      <c r="WN2" s="82"/>
      <c r="WO2" s="82"/>
      <c r="WP2" s="82"/>
      <c r="WQ2" s="82"/>
      <c r="WR2" s="82"/>
      <c r="WS2" s="82"/>
      <c r="WT2" s="82"/>
      <c r="WU2" s="82"/>
      <c r="WV2" s="82"/>
      <c r="WW2" s="82"/>
      <c r="WX2" s="82"/>
      <c r="WY2" s="82"/>
      <c r="WZ2" s="82"/>
      <c r="XA2" s="82"/>
      <c r="XB2" s="82"/>
      <c r="XC2" s="82"/>
      <c r="XD2" s="82"/>
      <c r="XE2" s="82"/>
      <c r="XF2" s="82"/>
      <c r="XG2" s="82"/>
      <c r="XH2" s="82"/>
      <c r="XI2" s="82"/>
      <c r="XJ2" s="82"/>
      <c r="XK2" s="82"/>
      <c r="XL2" s="82"/>
      <c r="XM2" s="82"/>
      <c r="XN2" s="82"/>
      <c r="XO2" s="82"/>
      <c r="XP2" s="82"/>
      <c r="XQ2" s="82"/>
      <c r="XR2" s="82"/>
      <c r="XS2" s="82"/>
      <c r="XT2" s="82"/>
      <c r="XU2" s="82"/>
      <c r="XV2" s="82"/>
      <c r="XW2" s="82"/>
      <c r="XX2" s="82"/>
      <c r="XY2" s="82"/>
      <c r="XZ2" s="82"/>
      <c r="YA2" s="82"/>
      <c r="YB2" s="82"/>
      <c r="YC2" s="82"/>
      <c r="YD2" s="82"/>
      <c r="YE2" s="82"/>
      <c r="YF2" s="82"/>
      <c r="YG2" s="82"/>
      <c r="YH2" s="82"/>
      <c r="YI2" s="82"/>
      <c r="YJ2" s="82"/>
      <c r="YK2" s="82"/>
      <c r="YL2" s="82"/>
      <c r="YM2" s="82"/>
      <c r="YN2" s="82"/>
      <c r="YO2" s="82"/>
      <c r="YP2" s="82"/>
      <c r="YQ2" s="82"/>
      <c r="YR2" s="82"/>
      <c r="YS2" s="82"/>
      <c r="YT2" s="82"/>
      <c r="YU2" s="82"/>
      <c r="YV2" s="82"/>
      <c r="YW2" s="82"/>
      <c r="YX2" s="82"/>
      <c r="YY2" s="82"/>
      <c r="YZ2" s="82"/>
      <c r="ZA2" s="82"/>
      <c r="ZB2" s="82"/>
      <c r="ZC2" s="82"/>
      <c r="ZD2" s="82"/>
      <c r="ZE2" s="82"/>
      <c r="ZF2" s="82"/>
      <c r="ZG2" s="82"/>
      <c r="ZH2" s="82"/>
      <c r="ZI2" s="82"/>
      <c r="ZJ2" s="82"/>
      <c r="ZK2" s="82"/>
      <c r="ZL2" s="82"/>
      <c r="ZM2" s="82"/>
      <c r="ZN2" s="82"/>
      <c r="ZO2" s="82"/>
      <c r="ZP2" s="82"/>
      <c r="ZQ2" s="82"/>
      <c r="ZR2" s="82"/>
      <c r="ZS2" s="82"/>
      <c r="ZT2" s="82"/>
      <c r="ZU2" s="82"/>
      <c r="ZV2" s="82"/>
      <c r="ZW2" s="82"/>
      <c r="ZX2" s="82"/>
      <c r="ZY2" s="82"/>
      <c r="ZZ2" s="82"/>
      <c r="AAA2" s="82"/>
      <c r="AAB2" s="82"/>
      <c r="AAC2" s="82"/>
      <c r="AAD2" s="82"/>
      <c r="AAE2" s="82"/>
      <c r="AAF2" s="82"/>
      <c r="AAG2" s="82"/>
      <c r="AAH2" s="82"/>
      <c r="AAI2" s="82"/>
      <c r="AAJ2" s="82"/>
      <c r="AAK2" s="82"/>
      <c r="AAL2" s="82"/>
      <c r="AAM2" s="82"/>
      <c r="AAN2" s="82"/>
      <c r="AAO2" s="82"/>
      <c r="AAP2" s="82"/>
      <c r="AAQ2" s="82"/>
      <c r="AAR2" s="82"/>
      <c r="AAS2" s="82"/>
      <c r="AAT2" s="82"/>
      <c r="AAU2" s="82"/>
      <c r="AAV2" s="82"/>
      <c r="AAW2" s="82"/>
      <c r="AAX2" s="82"/>
      <c r="AAY2" s="82"/>
      <c r="AAZ2" s="82"/>
      <c r="ABA2" s="82"/>
      <c r="ABB2" s="82"/>
      <c r="ABC2" s="82"/>
      <c r="ABD2" s="82"/>
      <c r="ABE2" s="82"/>
      <c r="ABF2" s="82"/>
      <c r="ABG2" s="82"/>
      <c r="ABH2" s="82"/>
      <c r="ABI2" s="82"/>
      <c r="ABJ2" s="82"/>
      <c r="ABK2" s="82"/>
      <c r="ABL2" s="82"/>
      <c r="ABM2" s="82"/>
      <c r="ABN2" s="82"/>
      <c r="ABO2" s="82"/>
      <c r="ABP2" s="82"/>
      <c r="ABQ2" s="82"/>
      <c r="ABR2" s="82"/>
      <c r="ABS2" s="82"/>
      <c r="ABT2" s="82"/>
      <c r="ABU2" s="82"/>
      <c r="ABV2" s="82"/>
      <c r="ABW2" s="82"/>
      <c r="ABX2" s="82"/>
      <c r="ABY2" s="82"/>
      <c r="ABZ2" s="82"/>
      <c r="ACA2" s="82"/>
      <c r="ACB2" s="82"/>
      <c r="ACC2" s="82"/>
      <c r="ACD2" s="82"/>
      <c r="ACE2" s="82"/>
      <c r="ACF2" s="82"/>
      <c r="ACG2" s="82"/>
      <c r="ACH2" s="82"/>
      <c r="ACI2" s="82"/>
      <c r="ACJ2" s="82"/>
      <c r="ACK2" s="82"/>
      <c r="ACL2" s="82"/>
      <c r="ACM2" s="82"/>
      <c r="ACN2" s="82"/>
      <c r="ACO2" s="82"/>
      <c r="ACP2" s="82"/>
      <c r="ACQ2" s="82"/>
      <c r="ACR2" s="82"/>
      <c r="ACS2" s="82"/>
      <c r="ACT2" s="82"/>
      <c r="ACU2" s="82"/>
      <c r="ACV2" s="82"/>
      <c r="ACW2" s="82"/>
      <c r="ACX2" s="82"/>
      <c r="ACY2" s="82"/>
      <c r="ACZ2" s="82"/>
      <c r="ADA2" s="82"/>
      <c r="ADB2" s="82"/>
      <c r="ADC2" s="82"/>
      <c r="ADD2" s="82"/>
      <c r="ADE2" s="82"/>
      <c r="ADF2" s="82"/>
      <c r="ADG2" s="82"/>
      <c r="ADH2" s="82"/>
      <c r="ADI2" s="82"/>
      <c r="ADJ2" s="82"/>
      <c r="ADK2" s="82"/>
      <c r="ADL2" s="82"/>
      <c r="ADM2" s="82"/>
      <c r="ADN2" s="82"/>
      <c r="ADO2" s="82"/>
      <c r="ADP2" s="82"/>
      <c r="ADQ2" s="82"/>
      <c r="ADR2" s="82"/>
      <c r="ADS2" s="82"/>
      <c r="ADT2" s="82"/>
      <c r="ADU2" s="82"/>
      <c r="ADV2" s="82"/>
      <c r="ADW2" s="82"/>
      <c r="ADX2" s="82"/>
      <c r="ADY2" s="82"/>
      <c r="ADZ2" s="82"/>
      <c r="AEA2" s="82"/>
      <c r="AEB2" s="82"/>
      <c r="AEC2" s="82"/>
      <c r="AED2" s="82"/>
      <c r="AEE2" s="82"/>
      <c r="AEF2" s="82"/>
      <c r="AEG2" s="82"/>
      <c r="AEH2" s="82"/>
      <c r="AEI2" s="82"/>
      <c r="AEJ2" s="82"/>
      <c r="AEK2" s="82"/>
      <c r="AEL2" s="82"/>
      <c r="AEM2" s="82"/>
      <c r="AEN2" s="82"/>
      <c r="AEO2" s="82"/>
      <c r="AEP2" s="82"/>
      <c r="AEQ2" s="82"/>
      <c r="AER2" s="82"/>
      <c r="AES2" s="82"/>
      <c r="AET2" s="82"/>
      <c r="AEU2" s="82"/>
      <c r="AEV2" s="82"/>
      <c r="AEW2" s="82"/>
      <c r="AEX2" s="82"/>
      <c r="AEY2" s="82"/>
      <c r="AEZ2" s="82"/>
      <c r="AFA2" s="82"/>
      <c r="AFB2" s="82"/>
      <c r="AFC2" s="82"/>
      <c r="AFD2" s="82"/>
      <c r="AFE2" s="82"/>
      <c r="AFF2" s="82"/>
      <c r="AFG2" s="82"/>
      <c r="AFH2" s="82"/>
      <c r="AFI2" s="82"/>
      <c r="AFJ2" s="82"/>
      <c r="AFK2" s="82"/>
      <c r="AFL2" s="82"/>
      <c r="AFM2" s="82"/>
      <c r="AFN2" s="82"/>
      <c r="AFO2" s="82"/>
      <c r="AFP2" s="82"/>
      <c r="AFQ2" s="82"/>
      <c r="AFR2" s="82"/>
      <c r="AFS2" s="82"/>
      <c r="AFT2" s="82"/>
      <c r="AFU2" s="82"/>
      <c r="AFV2" s="82"/>
      <c r="AFW2" s="82"/>
      <c r="AFX2" s="82"/>
      <c r="AFY2" s="82"/>
      <c r="AFZ2" s="82"/>
      <c r="AGA2" s="82"/>
      <c r="AGB2" s="82"/>
      <c r="AGC2" s="82"/>
      <c r="AGD2" s="82"/>
      <c r="AGE2" s="82"/>
      <c r="AGF2" s="82"/>
      <c r="AGG2" s="82"/>
      <c r="AGH2" s="82"/>
      <c r="AGI2" s="82"/>
      <c r="AGJ2" s="82"/>
      <c r="AGK2" s="82"/>
      <c r="AGL2" s="82"/>
      <c r="AGM2" s="82"/>
      <c r="AGN2" s="82"/>
      <c r="AGO2" s="82"/>
      <c r="AGP2" s="82"/>
      <c r="AGQ2" s="82"/>
      <c r="AGR2" s="82"/>
      <c r="AGS2" s="82"/>
      <c r="AGT2" s="82"/>
      <c r="AGU2" s="82"/>
      <c r="AGV2" s="82"/>
      <c r="AGW2" s="82"/>
      <c r="AGX2" s="82"/>
      <c r="AGY2" s="82"/>
      <c r="AGZ2" s="82"/>
      <c r="AHA2" s="82"/>
      <c r="AHB2" s="82"/>
      <c r="AHC2" s="82"/>
      <c r="AHD2" s="82"/>
      <c r="AHE2" s="82"/>
      <c r="AHF2" s="82"/>
      <c r="AHG2" s="82"/>
      <c r="AHH2" s="82"/>
      <c r="AHI2" s="82"/>
      <c r="AHJ2" s="82"/>
      <c r="AHK2" s="82"/>
      <c r="AHL2" s="82"/>
      <c r="AHM2" s="82"/>
      <c r="AHN2" s="82"/>
      <c r="AHO2" s="82"/>
      <c r="AHP2" s="82"/>
      <c r="AHQ2" s="82"/>
      <c r="AHR2" s="82"/>
      <c r="AHS2" s="82"/>
      <c r="AHT2" s="82"/>
      <c r="AHU2" s="82"/>
      <c r="AHV2" s="82"/>
      <c r="AHW2" s="82"/>
      <c r="AHX2" s="82"/>
      <c r="AHY2" s="82"/>
      <c r="AHZ2" s="82"/>
      <c r="AIA2" s="82"/>
      <c r="AIB2" s="82"/>
      <c r="AIC2" s="82"/>
      <c r="AID2" s="82"/>
      <c r="AIE2" s="82"/>
      <c r="AIF2" s="82"/>
      <c r="AIG2" s="82"/>
      <c r="AIH2" s="82"/>
      <c r="AII2" s="82"/>
      <c r="AIJ2" s="82"/>
      <c r="AIK2" s="82"/>
      <c r="AIL2" s="82"/>
      <c r="AIM2" s="82"/>
      <c r="AIN2" s="82"/>
      <c r="AIO2" s="82"/>
      <c r="AIP2" s="82"/>
      <c r="AIQ2" s="82"/>
      <c r="AIR2" s="82"/>
      <c r="AIS2" s="82"/>
      <c r="AIT2" s="82"/>
      <c r="AIU2" s="82"/>
      <c r="AIV2" s="82"/>
      <c r="AIW2" s="82"/>
      <c r="AIX2" s="82"/>
      <c r="AIY2" s="82"/>
      <c r="AIZ2" s="82"/>
      <c r="AJA2" s="82"/>
      <c r="AJB2" s="82"/>
      <c r="AJC2" s="82"/>
      <c r="AJD2" s="82"/>
      <c r="AJE2" s="82"/>
      <c r="AJF2" s="82"/>
      <c r="AJG2" s="82"/>
      <c r="AJH2" s="82"/>
      <c r="AJI2" s="82"/>
      <c r="AJJ2" s="82"/>
      <c r="AJK2" s="82"/>
      <c r="AJL2" s="82"/>
      <c r="AJM2" s="82"/>
      <c r="AJN2" s="82"/>
      <c r="AJO2" s="82"/>
      <c r="AJP2" s="82"/>
      <c r="AJQ2" s="82"/>
      <c r="AJR2" s="82"/>
      <c r="AJS2" s="82"/>
      <c r="AJT2" s="82"/>
      <c r="AJU2" s="82"/>
      <c r="AJV2" s="82"/>
      <c r="AJW2" s="82"/>
      <c r="AJX2" s="82"/>
      <c r="AJY2" s="82"/>
      <c r="AJZ2" s="82"/>
      <c r="AKA2" s="82"/>
      <c r="AKB2" s="82"/>
      <c r="AKC2" s="82"/>
      <c r="AKD2" s="82"/>
      <c r="AKE2" s="82"/>
      <c r="AKF2" s="82"/>
      <c r="AKG2" s="82"/>
      <c r="AKH2" s="82"/>
      <c r="AKI2" s="82"/>
      <c r="AKJ2" s="82"/>
      <c r="AKK2" s="82"/>
      <c r="AKL2" s="82"/>
      <c r="AKM2" s="82"/>
      <c r="AKN2" s="82"/>
      <c r="AKO2" s="82"/>
      <c r="AKP2" s="82"/>
      <c r="AKQ2" s="82"/>
      <c r="AKR2" s="82"/>
      <c r="AKS2" s="82"/>
      <c r="AKT2" s="82"/>
      <c r="AKU2" s="82"/>
      <c r="AKV2" s="82"/>
      <c r="AKW2" s="82"/>
      <c r="AKX2" s="82"/>
      <c r="AKY2" s="82"/>
      <c r="AKZ2" s="82"/>
      <c r="ALA2" s="82"/>
      <c r="ALB2" s="82"/>
      <c r="ALC2" s="82"/>
      <c r="ALD2" s="82"/>
      <c r="ALE2" s="82"/>
      <c r="ALF2" s="82"/>
      <c r="ALG2" s="82"/>
      <c r="ALH2" s="82"/>
      <c r="ALI2" s="82"/>
      <c r="ALJ2" s="82"/>
      <c r="ALK2" s="82"/>
      <c r="ALL2" s="82"/>
      <c r="ALM2" s="82"/>
      <c r="ALN2" s="82"/>
      <c r="ALO2" s="82"/>
      <c r="ALP2" s="82"/>
      <c r="ALQ2" s="82"/>
      <c r="ALR2" s="82"/>
      <c r="ALS2" s="82"/>
      <c r="ALT2" s="82"/>
      <c r="ALU2" s="82"/>
      <c r="ALV2" s="82"/>
      <c r="ALW2" s="82"/>
      <c r="ALX2" s="82"/>
      <c r="ALY2" s="82"/>
      <c r="ALZ2" s="82"/>
      <c r="AMA2" s="82"/>
      <c r="AMB2" s="82"/>
      <c r="AMC2" s="82"/>
      <c r="AMD2" s="82"/>
      <c r="AME2" s="82"/>
      <c r="AMF2" s="82"/>
      <c r="AMG2" s="82"/>
      <c r="AMH2" s="82"/>
      <c r="AMI2" s="82"/>
      <c r="AMJ2" s="82"/>
      <c r="AMK2" s="82"/>
    </row>
    <row r="3" spans="1:1025" x14ac:dyDescent="0.2">
      <c r="A3" s="2"/>
    </row>
    <row r="4" spans="1:1025" x14ac:dyDescent="0.2">
      <c r="A4" s="5"/>
      <c r="B4" s="6">
        <v>2010</v>
      </c>
      <c r="C4" s="6">
        <v>2011</v>
      </c>
      <c r="D4" s="6">
        <v>2012</v>
      </c>
      <c r="E4" s="6">
        <v>2013</v>
      </c>
      <c r="F4" s="6">
        <v>2014</v>
      </c>
      <c r="G4" s="6">
        <v>2015</v>
      </c>
      <c r="H4" s="6">
        <v>2016</v>
      </c>
    </row>
    <row r="5" spans="1:1025" x14ac:dyDescent="0.2">
      <c r="A5" s="7" t="s">
        <v>8</v>
      </c>
      <c r="B5" s="1">
        <v>51</v>
      </c>
      <c r="C5" s="1">
        <v>56</v>
      </c>
      <c r="D5" s="1">
        <v>63</v>
      </c>
      <c r="E5" s="1">
        <v>96</v>
      </c>
      <c r="F5" s="1">
        <v>122</v>
      </c>
      <c r="G5" s="1">
        <v>126</v>
      </c>
      <c r="H5" s="82">
        <v>133</v>
      </c>
    </row>
    <row r="6" spans="1:1025" x14ac:dyDescent="0.2">
      <c r="A6" s="9" t="s">
        <v>9</v>
      </c>
      <c r="B6" s="1">
        <v>47</v>
      </c>
      <c r="C6" s="1">
        <v>53</v>
      </c>
      <c r="D6" s="1">
        <v>48</v>
      </c>
      <c r="E6" s="1">
        <v>99</v>
      </c>
      <c r="F6" s="1">
        <v>120</v>
      </c>
      <c r="G6" s="1">
        <v>135</v>
      </c>
      <c r="H6" s="82">
        <v>134</v>
      </c>
    </row>
    <row r="7" spans="1:1025" x14ac:dyDescent="0.2">
      <c r="A7" s="3"/>
    </row>
    <row r="8" spans="1:1025" x14ac:dyDescent="0.2">
      <c r="A8" s="7" t="s">
        <v>10</v>
      </c>
      <c r="B8" s="1">
        <v>195</v>
      </c>
      <c r="C8" s="1">
        <v>223</v>
      </c>
      <c r="D8" s="1">
        <v>270</v>
      </c>
      <c r="E8" s="1">
        <v>345</v>
      </c>
      <c r="F8" s="1">
        <v>471</v>
      </c>
      <c r="G8" s="4">
        <v>642</v>
      </c>
      <c r="H8" s="82">
        <v>696</v>
      </c>
      <c r="I8" s="84"/>
    </row>
    <row r="9" spans="1:1025" x14ac:dyDescent="0.2">
      <c r="A9" s="105" t="s">
        <v>11</v>
      </c>
      <c r="B9" s="106">
        <v>180</v>
      </c>
      <c r="C9" s="106">
        <v>149</v>
      </c>
      <c r="D9" s="106">
        <v>215</v>
      </c>
      <c r="E9" s="106">
        <v>371</v>
      </c>
      <c r="F9" s="106">
        <v>434</v>
      </c>
      <c r="G9" s="106">
        <v>516</v>
      </c>
      <c r="H9" s="106">
        <v>530</v>
      </c>
    </row>
    <row r="11" spans="1:1025" x14ac:dyDescent="0.2">
      <c r="A11" s="1" t="s">
        <v>84</v>
      </c>
    </row>
  </sheetData>
  <mergeCells count="1">
    <mergeCell ref="A1:D1"/>
  </mergeCells>
  <pageMargins left="0.78749999999999998" right="0.78749999999999998" top="1.0249999999999999" bottom="1.0249999999999999" header="0.78749999999999998" footer="0.78749999999999998"/>
  <pageSetup paperSize="9" orientation="portrait" verticalDpi="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7" sqref="B7"/>
    </sheetView>
  </sheetViews>
  <sheetFormatPr baseColWidth="10" defaultRowHeight="12.75" x14ac:dyDescent="0.2"/>
  <cols>
    <col min="1" max="1" width="41.7109375" customWidth="1"/>
  </cols>
  <sheetData>
    <row r="1" spans="1:7" x14ac:dyDescent="0.2">
      <c r="A1" s="83" t="s">
        <v>91</v>
      </c>
      <c r="B1" s="82"/>
      <c r="C1" s="82"/>
      <c r="D1" s="82"/>
      <c r="E1" s="82"/>
      <c r="F1" s="82"/>
      <c r="G1" s="82"/>
    </row>
    <row r="2" spans="1:7" x14ac:dyDescent="0.2">
      <c r="A2" s="82" t="s">
        <v>40</v>
      </c>
      <c r="B2" s="82"/>
      <c r="C2" s="82"/>
      <c r="D2" s="82"/>
      <c r="E2" s="82"/>
      <c r="F2" s="82"/>
      <c r="G2" s="82"/>
    </row>
    <row r="3" spans="1:7" x14ac:dyDescent="0.2">
      <c r="A3" s="83"/>
      <c r="B3" s="80"/>
      <c r="C3" s="82"/>
      <c r="D3" s="82"/>
      <c r="E3" s="82"/>
      <c r="F3" s="82"/>
      <c r="G3" s="82"/>
    </row>
    <row r="4" spans="1:7" x14ac:dyDescent="0.2">
      <c r="A4" s="22"/>
      <c r="B4" s="107" t="s">
        <v>100</v>
      </c>
    </row>
    <row r="5" spans="1:7" x14ac:dyDescent="0.2">
      <c r="A5" s="18" t="s">
        <v>70</v>
      </c>
      <c r="B5" s="19">
        <v>103</v>
      </c>
    </row>
    <row r="6" spans="1:7" x14ac:dyDescent="0.2">
      <c r="A6" s="82" t="s">
        <v>16</v>
      </c>
      <c r="B6" s="19">
        <v>1154</v>
      </c>
    </row>
    <row r="7" spans="1:7" x14ac:dyDescent="0.2">
      <c r="A7" s="82" t="s">
        <v>17</v>
      </c>
      <c r="B7" s="19">
        <v>690554</v>
      </c>
    </row>
    <row r="8" spans="1:7" x14ac:dyDescent="0.2">
      <c r="A8" s="82"/>
      <c r="B8" s="19"/>
    </row>
    <row r="9" spans="1:7" x14ac:dyDescent="0.2">
      <c r="A9" s="82" t="s">
        <v>67</v>
      </c>
      <c r="B9" s="19">
        <v>482</v>
      </c>
    </row>
    <row r="10" spans="1:7" x14ac:dyDescent="0.2">
      <c r="A10" s="85" t="s">
        <v>66</v>
      </c>
      <c r="B10" s="19">
        <v>184</v>
      </c>
    </row>
    <row r="11" spans="1:7" x14ac:dyDescent="0.2">
      <c r="A11" s="85" t="s">
        <v>68</v>
      </c>
      <c r="B11" s="19">
        <v>94</v>
      </c>
    </row>
    <row r="12" spans="1:7" x14ac:dyDescent="0.2">
      <c r="A12" s="86" t="s">
        <v>69</v>
      </c>
      <c r="B12" s="103">
        <v>204</v>
      </c>
    </row>
    <row r="13" spans="1:7" x14ac:dyDescent="0.2">
      <c r="A13" s="85"/>
      <c r="B13" s="19"/>
    </row>
    <row r="14" spans="1:7" x14ac:dyDescent="0.2">
      <c r="A14" s="82" t="s">
        <v>97</v>
      </c>
    </row>
    <row r="15" spans="1:7" x14ac:dyDescent="0.2">
      <c r="A15" s="82" t="s">
        <v>49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/>
  </sheetViews>
  <sheetFormatPr baseColWidth="10" defaultColWidth="9.140625" defaultRowHeight="12.75" x14ac:dyDescent="0.2"/>
  <cols>
    <col min="1" max="1" width="51.42578125" style="1" bestFit="1" customWidth="1"/>
    <col min="2" max="2" width="5.42578125" style="1" bestFit="1" customWidth="1"/>
    <col min="3" max="5" width="4.85546875" style="1" bestFit="1" customWidth="1"/>
    <col min="6" max="6" width="5.42578125" style="1" bestFit="1" customWidth="1"/>
    <col min="7" max="7" width="4.85546875" style="1" bestFit="1" customWidth="1"/>
    <col min="8" max="8" width="12.42578125" style="1" bestFit="1" customWidth="1"/>
    <col min="9" max="9" width="15.85546875" style="1" bestFit="1" customWidth="1"/>
    <col min="10" max="1025" width="11.5703125" style="1"/>
  </cols>
  <sheetData>
    <row r="1" spans="1:1025" x14ac:dyDescent="0.2">
      <c r="A1" s="2" t="s">
        <v>92</v>
      </c>
    </row>
    <row r="2" spans="1:1025" x14ac:dyDescent="0.2">
      <c r="A2" s="82" t="s">
        <v>101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  <c r="NX2" s="82"/>
      <c r="NY2" s="82"/>
      <c r="NZ2" s="82"/>
      <c r="OA2" s="82"/>
      <c r="OB2" s="82"/>
      <c r="OC2" s="82"/>
      <c r="OD2" s="82"/>
      <c r="OE2" s="82"/>
      <c r="OF2" s="82"/>
      <c r="OG2" s="82"/>
      <c r="OH2" s="82"/>
      <c r="OI2" s="82"/>
      <c r="OJ2" s="82"/>
      <c r="OK2" s="82"/>
      <c r="OL2" s="82"/>
      <c r="OM2" s="82"/>
      <c r="ON2" s="82"/>
      <c r="OO2" s="82"/>
      <c r="OP2" s="82"/>
      <c r="OQ2" s="82"/>
      <c r="OR2" s="82"/>
      <c r="OS2" s="82"/>
      <c r="OT2" s="82"/>
      <c r="OU2" s="82"/>
      <c r="OV2" s="82"/>
      <c r="OW2" s="82"/>
      <c r="OX2" s="82"/>
      <c r="OY2" s="82"/>
      <c r="OZ2" s="82"/>
      <c r="PA2" s="82"/>
      <c r="PB2" s="82"/>
      <c r="PC2" s="82"/>
      <c r="PD2" s="82"/>
      <c r="PE2" s="82"/>
      <c r="PF2" s="82"/>
      <c r="PG2" s="82"/>
      <c r="PH2" s="82"/>
      <c r="PI2" s="82"/>
      <c r="PJ2" s="82"/>
      <c r="PK2" s="82"/>
      <c r="PL2" s="82"/>
      <c r="PM2" s="82"/>
      <c r="PN2" s="82"/>
      <c r="PO2" s="82"/>
      <c r="PP2" s="82"/>
      <c r="PQ2" s="82"/>
      <c r="PR2" s="82"/>
      <c r="PS2" s="82"/>
      <c r="PT2" s="82"/>
      <c r="PU2" s="82"/>
      <c r="PV2" s="82"/>
      <c r="PW2" s="82"/>
      <c r="PX2" s="82"/>
      <c r="PY2" s="82"/>
      <c r="PZ2" s="82"/>
      <c r="QA2" s="82"/>
      <c r="QB2" s="82"/>
      <c r="QC2" s="82"/>
      <c r="QD2" s="82"/>
      <c r="QE2" s="82"/>
      <c r="QF2" s="82"/>
      <c r="QG2" s="82"/>
      <c r="QH2" s="82"/>
      <c r="QI2" s="82"/>
      <c r="QJ2" s="82"/>
      <c r="QK2" s="82"/>
      <c r="QL2" s="82"/>
      <c r="QM2" s="82"/>
      <c r="QN2" s="82"/>
      <c r="QO2" s="82"/>
      <c r="QP2" s="82"/>
      <c r="QQ2" s="82"/>
      <c r="QR2" s="82"/>
      <c r="QS2" s="82"/>
      <c r="QT2" s="82"/>
      <c r="QU2" s="82"/>
      <c r="QV2" s="82"/>
      <c r="QW2" s="82"/>
      <c r="QX2" s="82"/>
      <c r="QY2" s="82"/>
      <c r="QZ2" s="82"/>
      <c r="RA2" s="82"/>
      <c r="RB2" s="82"/>
      <c r="RC2" s="82"/>
      <c r="RD2" s="82"/>
      <c r="RE2" s="82"/>
      <c r="RF2" s="82"/>
      <c r="RG2" s="82"/>
      <c r="RH2" s="82"/>
      <c r="RI2" s="82"/>
      <c r="RJ2" s="82"/>
      <c r="RK2" s="82"/>
      <c r="RL2" s="82"/>
      <c r="RM2" s="82"/>
      <c r="RN2" s="82"/>
      <c r="RO2" s="82"/>
      <c r="RP2" s="82"/>
      <c r="RQ2" s="82"/>
      <c r="RR2" s="82"/>
      <c r="RS2" s="82"/>
      <c r="RT2" s="82"/>
      <c r="RU2" s="82"/>
      <c r="RV2" s="82"/>
      <c r="RW2" s="82"/>
      <c r="RX2" s="82"/>
      <c r="RY2" s="82"/>
      <c r="RZ2" s="82"/>
      <c r="SA2" s="82"/>
      <c r="SB2" s="82"/>
      <c r="SC2" s="82"/>
      <c r="SD2" s="82"/>
      <c r="SE2" s="82"/>
      <c r="SF2" s="82"/>
      <c r="SG2" s="82"/>
      <c r="SH2" s="82"/>
      <c r="SI2" s="82"/>
      <c r="SJ2" s="82"/>
      <c r="SK2" s="82"/>
      <c r="SL2" s="82"/>
      <c r="SM2" s="82"/>
      <c r="SN2" s="82"/>
      <c r="SO2" s="82"/>
      <c r="SP2" s="82"/>
      <c r="SQ2" s="82"/>
      <c r="SR2" s="82"/>
      <c r="SS2" s="82"/>
      <c r="ST2" s="82"/>
      <c r="SU2" s="82"/>
      <c r="SV2" s="82"/>
      <c r="SW2" s="82"/>
      <c r="SX2" s="82"/>
      <c r="SY2" s="82"/>
      <c r="SZ2" s="82"/>
      <c r="TA2" s="82"/>
      <c r="TB2" s="82"/>
      <c r="TC2" s="82"/>
      <c r="TD2" s="82"/>
      <c r="TE2" s="82"/>
      <c r="TF2" s="82"/>
      <c r="TG2" s="82"/>
      <c r="TH2" s="82"/>
      <c r="TI2" s="82"/>
      <c r="TJ2" s="82"/>
      <c r="TK2" s="82"/>
      <c r="TL2" s="82"/>
      <c r="TM2" s="82"/>
      <c r="TN2" s="82"/>
      <c r="TO2" s="82"/>
      <c r="TP2" s="82"/>
      <c r="TQ2" s="82"/>
      <c r="TR2" s="82"/>
      <c r="TS2" s="82"/>
      <c r="TT2" s="82"/>
      <c r="TU2" s="82"/>
      <c r="TV2" s="82"/>
      <c r="TW2" s="82"/>
      <c r="TX2" s="82"/>
      <c r="TY2" s="82"/>
      <c r="TZ2" s="82"/>
      <c r="UA2" s="82"/>
      <c r="UB2" s="82"/>
      <c r="UC2" s="82"/>
      <c r="UD2" s="82"/>
      <c r="UE2" s="82"/>
      <c r="UF2" s="82"/>
      <c r="UG2" s="82"/>
      <c r="UH2" s="82"/>
      <c r="UI2" s="82"/>
      <c r="UJ2" s="82"/>
      <c r="UK2" s="82"/>
      <c r="UL2" s="82"/>
      <c r="UM2" s="82"/>
      <c r="UN2" s="82"/>
      <c r="UO2" s="82"/>
      <c r="UP2" s="82"/>
      <c r="UQ2" s="82"/>
      <c r="UR2" s="82"/>
      <c r="US2" s="82"/>
      <c r="UT2" s="82"/>
      <c r="UU2" s="82"/>
      <c r="UV2" s="82"/>
      <c r="UW2" s="82"/>
      <c r="UX2" s="82"/>
      <c r="UY2" s="82"/>
      <c r="UZ2" s="82"/>
      <c r="VA2" s="82"/>
      <c r="VB2" s="82"/>
      <c r="VC2" s="82"/>
      <c r="VD2" s="82"/>
      <c r="VE2" s="82"/>
      <c r="VF2" s="82"/>
      <c r="VG2" s="82"/>
      <c r="VH2" s="82"/>
      <c r="VI2" s="82"/>
      <c r="VJ2" s="82"/>
      <c r="VK2" s="82"/>
      <c r="VL2" s="82"/>
      <c r="VM2" s="82"/>
      <c r="VN2" s="82"/>
      <c r="VO2" s="82"/>
      <c r="VP2" s="82"/>
      <c r="VQ2" s="82"/>
      <c r="VR2" s="82"/>
      <c r="VS2" s="82"/>
      <c r="VT2" s="82"/>
      <c r="VU2" s="82"/>
      <c r="VV2" s="82"/>
      <c r="VW2" s="82"/>
      <c r="VX2" s="82"/>
      <c r="VY2" s="82"/>
      <c r="VZ2" s="82"/>
      <c r="WA2" s="82"/>
      <c r="WB2" s="82"/>
      <c r="WC2" s="82"/>
      <c r="WD2" s="82"/>
      <c r="WE2" s="82"/>
      <c r="WF2" s="82"/>
      <c r="WG2" s="82"/>
      <c r="WH2" s="82"/>
      <c r="WI2" s="82"/>
      <c r="WJ2" s="82"/>
      <c r="WK2" s="82"/>
      <c r="WL2" s="82"/>
      <c r="WM2" s="82"/>
      <c r="WN2" s="82"/>
      <c r="WO2" s="82"/>
      <c r="WP2" s="82"/>
      <c r="WQ2" s="82"/>
      <c r="WR2" s="82"/>
      <c r="WS2" s="82"/>
      <c r="WT2" s="82"/>
      <c r="WU2" s="82"/>
      <c r="WV2" s="82"/>
      <c r="WW2" s="82"/>
      <c r="WX2" s="82"/>
      <c r="WY2" s="82"/>
      <c r="WZ2" s="82"/>
      <c r="XA2" s="82"/>
      <c r="XB2" s="82"/>
      <c r="XC2" s="82"/>
      <c r="XD2" s="82"/>
      <c r="XE2" s="82"/>
      <c r="XF2" s="82"/>
      <c r="XG2" s="82"/>
      <c r="XH2" s="82"/>
      <c r="XI2" s="82"/>
      <c r="XJ2" s="82"/>
      <c r="XK2" s="82"/>
      <c r="XL2" s="82"/>
      <c r="XM2" s="82"/>
      <c r="XN2" s="82"/>
      <c r="XO2" s="82"/>
      <c r="XP2" s="82"/>
      <c r="XQ2" s="82"/>
      <c r="XR2" s="82"/>
      <c r="XS2" s="82"/>
      <c r="XT2" s="82"/>
      <c r="XU2" s="82"/>
      <c r="XV2" s="82"/>
      <c r="XW2" s="82"/>
      <c r="XX2" s="82"/>
      <c r="XY2" s="82"/>
      <c r="XZ2" s="82"/>
      <c r="YA2" s="82"/>
      <c r="YB2" s="82"/>
      <c r="YC2" s="82"/>
      <c r="YD2" s="82"/>
      <c r="YE2" s="82"/>
      <c r="YF2" s="82"/>
      <c r="YG2" s="82"/>
      <c r="YH2" s="82"/>
      <c r="YI2" s="82"/>
      <c r="YJ2" s="82"/>
      <c r="YK2" s="82"/>
      <c r="YL2" s="82"/>
      <c r="YM2" s="82"/>
      <c r="YN2" s="82"/>
      <c r="YO2" s="82"/>
      <c r="YP2" s="82"/>
      <c r="YQ2" s="82"/>
      <c r="YR2" s="82"/>
      <c r="YS2" s="82"/>
      <c r="YT2" s="82"/>
      <c r="YU2" s="82"/>
      <c r="YV2" s="82"/>
      <c r="YW2" s="82"/>
      <c r="YX2" s="82"/>
      <c r="YY2" s="82"/>
      <c r="YZ2" s="82"/>
      <c r="ZA2" s="82"/>
      <c r="ZB2" s="82"/>
      <c r="ZC2" s="82"/>
      <c r="ZD2" s="82"/>
      <c r="ZE2" s="82"/>
      <c r="ZF2" s="82"/>
      <c r="ZG2" s="82"/>
      <c r="ZH2" s="82"/>
      <c r="ZI2" s="82"/>
      <c r="ZJ2" s="82"/>
      <c r="ZK2" s="82"/>
      <c r="ZL2" s="82"/>
      <c r="ZM2" s="82"/>
      <c r="ZN2" s="82"/>
      <c r="ZO2" s="82"/>
      <c r="ZP2" s="82"/>
      <c r="ZQ2" s="82"/>
      <c r="ZR2" s="82"/>
      <c r="ZS2" s="82"/>
      <c r="ZT2" s="82"/>
      <c r="ZU2" s="82"/>
      <c r="ZV2" s="82"/>
      <c r="ZW2" s="82"/>
      <c r="ZX2" s="82"/>
      <c r="ZY2" s="82"/>
      <c r="ZZ2" s="82"/>
      <c r="AAA2" s="82"/>
      <c r="AAB2" s="82"/>
      <c r="AAC2" s="82"/>
      <c r="AAD2" s="82"/>
      <c r="AAE2" s="82"/>
      <c r="AAF2" s="82"/>
      <c r="AAG2" s="82"/>
      <c r="AAH2" s="82"/>
      <c r="AAI2" s="82"/>
      <c r="AAJ2" s="82"/>
      <c r="AAK2" s="82"/>
      <c r="AAL2" s="82"/>
      <c r="AAM2" s="82"/>
      <c r="AAN2" s="82"/>
      <c r="AAO2" s="82"/>
      <c r="AAP2" s="82"/>
      <c r="AAQ2" s="82"/>
      <c r="AAR2" s="82"/>
      <c r="AAS2" s="82"/>
      <c r="AAT2" s="82"/>
      <c r="AAU2" s="82"/>
      <c r="AAV2" s="82"/>
      <c r="AAW2" s="82"/>
      <c r="AAX2" s="82"/>
      <c r="AAY2" s="82"/>
      <c r="AAZ2" s="82"/>
      <c r="ABA2" s="82"/>
      <c r="ABB2" s="82"/>
      <c r="ABC2" s="82"/>
      <c r="ABD2" s="82"/>
      <c r="ABE2" s="82"/>
      <c r="ABF2" s="82"/>
      <c r="ABG2" s="82"/>
      <c r="ABH2" s="82"/>
      <c r="ABI2" s="82"/>
      <c r="ABJ2" s="82"/>
      <c r="ABK2" s="82"/>
      <c r="ABL2" s="82"/>
      <c r="ABM2" s="82"/>
      <c r="ABN2" s="82"/>
      <c r="ABO2" s="82"/>
      <c r="ABP2" s="82"/>
      <c r="ABQ2" s="82"/>
      <c r="ABR2" s="82"/>
      <c r="ABS2" s="82"/>
      <c r="ABT2" s="82"/>
      <c r="ABU2" s="82"/>
      <c r="ABV2" s="82"/>
      <c r="ABW2" s="82"/>
      <c r="ABX2" s="82"/>
      <c r="ABY2" s="82"/>
      <c r="ABZ2" s="82"/>
      <c r="ACA2" s="82"/>
      <c r="ACB2" s="82"/>
      <c r="ACC2" s="82"/>
      <c r="ACD2" s="82"/>
      <c r="ACE2" s="82"/>
      <c r="ACF2" s="82"/>
      <c r="ACG2" s="82"/>
      <c r="ACH2" s="82"/>
      <c r="ACI2" s="82"/>
      <c r="ACJ2" s="82"/>
      <c r="ACK2" s="82"/>
      <c r="ACL2" s="82"/>
      <c r="ACM2" s="82"/>
      <c r="ACN2" s="82"/>
      <c r="ACO2" s="82"/>
      <c r="ACP2" s="82"/>
      <c r="ACQ2" s="82"/>
      <c r="ACR2" s="82"/>
      <c r="ACS2" s="82"/>
      <c r="ACT2" s="82"/>
      <c r="ACU2" s="82"/>
      <c r="ACV2" s="82"/>
      <c r="ACW2" s="82"/>
      <c r="ACX2" s="82"/>
      <c r="ACY2" s="82"/>
      <c r="ACZ2" s="82"/>
      <c r="ADA2" s="82"/>
      <c r="ADB2" s="82"/>
      <c r="ADC2" s="82"/>
      <c r="ADD2" s="82"/>
      <c r="ADE2" s="82"/>
      <c r="ADF2" s="82"/>
      <c r="ADG2" s="82"/>
      <c r="ADH2" s="82"/>
      <c r="ADI2" s="82"/>
      <c r="ADJ2" s="82"/>
      <c r="ADK2" s="82"/>
      <c r="ADL2" s="82"/>
      <c r="ADM2" s="82"/>
      <c r="ADN2" s="82"/>
      <c r="ADO2" s="82"/>
      <c r="ADP2" s="82"/>
      <c r="ADQ2" s="82"/>
      <c r="ADR2" s="82"/>
      <c r="ADS2" s="82"/>
      <c r="ADT2" s="82"/>
      <c r="ADU2" s="82"/>
      <c r="ADV2" s="82"/>
      <c r="ADW2" s="82"/>
      <c r="ADX2" s="82"/>
      <c r="ADY2" s="82"/>
      <c r="ADZ2" s="82"/>
      <c r="AEA2" s="82"/>
      <c r="AEB2" s="82"/>
      <c r="AEC2" s="82"/>
      <c r="AED2" s="82"/>
      <c r="AEE2" s="82"/>
      <c r="AEF2" s="82"/>
      <c r="AEG2" s="82"/>
      <c r="AEH2" s="82"/>
      <c r="AEI2" s="82"/>
      <c r="AEJ2" s="82"/>
      <c r="AEK2" s="82"/>
      <c r="AEL2" s="82"/>
      <c r="AEM2" s="82"/>
      <c r="AEN2" s="82"/>
      <c r="AEO2" s="82"/>
      <c r="AEP2" s="82"/>
      <c r="AEQ2" s="82"/>
      <c r="AER2" s="82"/>
      <c r="AES2" s="82"/>
      <c r="AET2" s="82"/>
      <c r="AEU2" s="82"/>
      <c r="AEV2" s="82"/>
      <c r="AEW2" s="82"/>
      <c r="AEX2" s="82"/>
      <c r="AEY2" s="82"/>
      <c r="AEZ2" s="82"/>
      <c r="AFA2" s="82"/>
      <c r="AFB2" s="82"/>
      <c r="AFC2" s="82"/>
      <c r="AFD2" s="82"/>
      <c r="AFE2" s="82"/>
      <c r="AFF2" s="82"/>
      <c r="AFG2" s="82"/>
      <c r="AFH2" s="82"/>
      <c r="AFI2" s="82"/>
      <c r="AFJ2" s="82"/>
      <c r="AFK2" s="82"/>
      <c r="AFL2" s="82"/>
      <c r="AFM2" s="82"/>
      <c r="AFN2" s="82"/>
      <c r="AFO2" s="82"/>
      <c r="AFP2" s="82"/>
      <c r="AFQ2" s="82"/>
      <c r="AFR2" s="82"/>
      <c r="AFS2" s="82"/>
      <c r="AFT2" s="82"/>
      <c r="AFU2" s="82"/>
      <c r="AFV2" s="82"/>
      <c r="AFW2" s="82"/>
      <c r="AFX2" s="82"/>
      <c r="AFY2" s="82"/>
      <c r="AFZ2" s="82"/>
      <c r="AGA2" s="82"/>
      <c r="AGB2" s="82"/>
      <c r="AGC2" s="82"/>
      <c r="AGD2" s="82"/>
      <c r="AGE2" s="82"/>
      <c r="AGF2" s="82"/>
      <c r="AGG2" s="82"/>
      <c r="AGH2" s="82"/>
      <c r="AGI2" s="82"/>
      <c r="AGJ2" s="82"/>
      <c r="AGK2" s="82"/>
      <c r="AGL2" s="82"/>
      <c r="AGM2" s="82"/>
      <c r="AGN2" s="82"/>
      <c r="AGO2" s="82"/>
      <c r="AGP2" s="82"/>
      <c r="AGQ2" s="82"/>
      <c r="AGR2" s="82"/>
      <c r="AGS2" s="82"/>
      <c r="AGT2" s="82"/>
      <c r="AGU2" s="82"/>
      <c r="AGV2" s="82"/>
      <c r="AGW2" s="82"/>
      <c r="AGX2" s="82"/>
      <c r="AGY2" s="82"/>
      <c r="AGZ2" s="82"/>
      <c r="AHA2" s="82"/>
      <c r="AHB2" s="82"/>
      <c r="AHC2" s="82"/>
      <c r="AHD2" s="82"/>
      <c r="AHE2" s="82"/>
      <c r="AHF2" s="82"/>
      <c r="AHG2" s="82"/>
      <c r="AHH2" s="82"/>
      <c r="AHI2" s="82"/>
      <c r="AHJ2" s="82"/>
      <c r="AHK2" s="82"/>
      <c r="AHL2" s="82"/>
      <c r="AHM2" s="82"/>
      <c r="AHN2" s="82"/>
      <c r="AHO2" s="82"/>
      <c r="AHP2" s="82"/>
      <c r="AHQ2" s="82"/>
      <c r="AHR2" s="82"/>
      <c r="AHS2" s="82"/>
      <c r="AHT2" s="82"/>
      <c r="AHU2" s="82"/>
      <c r="AHV2" s="82"/>
      <c r="AHW2" s="82"/>
      <c r="AHX2" s="82"/>
      <c r="AHY2" s="82"/>
      <c r="AHZ2" s="82"/>
      <c r="AIA2" s="82"/>
      <c r="AIB2" s="82"/>
      <c r="AIC2" s="82"/>
      <c r="AID2" s="82"/>
      <c r="AIE2" s="82"/>
      <c r="AIF2" s="82"/>
      <c r="AIG2" s="82"/>
      <c r="AIH2" s="82"/>
      <c r="AII2" s="82"/>
      <c r="AIJ2" s="82"/>
      <c r="AIK2" s="82"/>
      <c r="AIL2" s="82"/>
      <c r="AIM2" s="82"/>
      <c r="AIN2" s="82"/>
      <c r="AIO2" s="82"/>
      <c r="AIP2" s="82"/>
      <c r="AIQ2" s="82"/>
      <c r="AIR2" s="82"/>
      <c r="AIS2" s="82"/>
      <c r="AIT2" s="82"/>
      <c r="AIU2" s="82"/>
      <c r="AIV2" s="82"/>
      <c r="AIW2" s="82"/>
      <c r="AIX2" s="82"/>
      <c r="AIY2" s="82"/>
      <c r="AIZ2" s="82"/>
      <c r="AJA2" s="82"/>
      <c r="AJB2" s="82"/>
      <c r="AJC2" s="82"/>
      <c r="AJD2" s="82"/>
      <c r="AJE2" s="82"/>
      <c r="AJF2" s="82"/>
      <c r="AJG2" s="82"/>
      <c r="AJH2" s="82"/>
      <c r="AJI2" s="82"/>
      <c r="AJJ2" s="82"/>
      <c r="AJK2" s="82"/>
      <c r="AJL2" s="82"/>
      <c r="AJM2" s="82"/>
      <c r="AJN2" s="82"/>
      <c r="AJO2" s="82"/>
      <c r="AJP2" s="82"/>
      <c r="AJQ2" s="82"/>
      <c r="AJR2" s="82"/>
      <c r="AJS2" s="82"/>
      <c r="AJT2" s="82"/>
      <c r="AJU2" s="82"/>
      <c r="AJV2" s="82"/>
      <c r="AJW2" s="82"/>
      <c r="AJX2" s="82"/>
      <c r="AJY2" s="82"/>
      <c r="AJZ2" s="82"/>
      <c r="AKA2" s="82"/>
      <c r="AKB2" s="82"/>
      <c r="AKC2" s="82"/>
      <c r="AKD2" s="82"/>
      <c r="AKE2" s="82"/>
      <c r="AKF2" s="82"/>
      <c r="AKG2" s="82"/>
      <c r="AKH2" s="82"/>
      <c r="AKI2" s="82"/>
      <c r="AKJ2" s="82"/>
      <c r="AKK2" s="82"/>
      <c r="AKL2" s="82"/>
      <c r="AKM2" s="82"/>
      <c r="AKN2" s="82"/>
      <c r="AKO2" s="82"/>
      <c r="AKP2" s="82"/>
      <c r="AKQ2" s="82"/>
      <c r="AKR2" s="82"/>
      <c r="AKS2" s="82"/>
      <c r="AKT2" s="82"/>
      <c r="AKU2" s="82"/>
      <c r="AKV2" s="82"/>
      <c r="AKW2" s="82"/>
      <c r="AKX2" s="82"/>
      <c r="AKY2" s="82"/>
      <c r="AKZ2" s="82"/>
      <c r="ALA2" s="82"/>
      <c r="ALB2" s="82"/>
      <c r="ALC2" s="82"/>
      <c r="ALD2" s="82"/>
      <c r="ALE2" s="82"/>
      <c r="ALF2" s="82"/>
      <c r="ALG2" s="82"/>
      <c r="ALH2" s="82"/>
      <c r="ALI2" s="82"/>
      <c r="ALJ2" s="82"/>
      <c r="ALK2" s="82"/>
      <c r="ALL2" s="82"/>
      <c r="ALM2" s="82"/>
      <c r="ALN2" s="82"/>
      <c r="ALO2" s="82"/>
      <c r="ALP2" s="82"/>
      <c r="ALQ2" s="82"/>
      <c r="ALR2" s="82"/>
      <c r="ALS2" s="82"/>
      <c r="ALT2" s="82"/>
      <c r="ALU2" s="82"/>
      <c r="ALV2" s="82"/>
      <c r="ALW2" s="82"/>
      <c r="ALX2" s="82"/>
      <c r="ALY2" s="82"/>
      <c r="ALZ2" s="82"/>
      <c r="AMA2" s="82"/>
      <c r="AMB2" s="82"/>
      <c r="AMC2" s="82"/>
      <c r="AMD2" s="82"/>
      <c r="AME2" s="82"/>
      <c r="AMF2" s="82"/>
      <c r="AMG2" s="82"/>
      <c r="AMH2" s="82"/>
      <c r="AMI2" s="82"/>
      <c r="AMJ2" s="82"/>
      <c r="AMK2" s="82"/>
    </row>
    <row r="3" spans="1:1025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  <c r="NX3" s="82"/>
      <c r="NY3" s="82"/>
      <c r="NZ3" s="82"/>
      <c r="OA3" s="82"/>
      <c r="OB3" s="82"/>
      <c r="OC3" s="82"/>
      <c r="OD3" s="82"/>
      <c r="OE3" s="82"/>
      <c r="OF3" s="82"/>
      <c r="OG3" s="82"/>
      <c r="OH3" s="82"/>
      <c r="OI3" s="82"/>
      <c r="OJ3" s="82"/>
      <c r="OK3" s="82"/>
      <c r="OL3" s="82"/>
      <c r="OM3" s="82"/>
      <c r="ON3" s="82"/>
      <c r="OO3" s="82"/>
      <c r="OP3" s="82"/>
      <c r="OQ3" s="82"/>
      <c r="OR3" s="82"/>
      <c r="OS3" s="82"/>
      <c r="OT3" s="82"/>
      <c r="OU3" s="82"/>
      <c r="OV3" s="82"/>
      <c r="OW3" s="82"/>
      <c r="OX3" s="82"/>
      <c r="OY3" s="82"/>
      <c r="OZ3" s="82"/>
      <c r="PA3" s="82"/>
      <c r="PB3" s="82"/>
      <c r="PC3" s="82"/>
      <c r="PD3" s="82"/>
      <c r="PE3" s="82"/>
      <c r="PF3" s="82"/>
      <c r="PG3" s="82"/>
      <c r="PH3" s="82"/>
      <c r="PI3" s="82"/>
      <c r="PJ3" s="82"/>
      <c r="PK3" s="82"/>
      <c r="PL3" s="82"/>
      <c r="PM3" s="82"/>
      <c r="PN3" s="82"/>
      <c r="PO3" s="82"/>
      <c r="PP3" s="82"/>
      <c r="PQ3" s="82"/>
      <c r="PR3" s="82"/>
      <c r="PS3" s="82"/>
      <c r="PT3" s="82"/>
      <c r="PU3" s="82"/>
      <c r="PV3" s="82"/>
      <c r="PW3" s="82"/>
      <c r="PX3" s="82"/>
      <c r="PY3" s="82"/>
      <c r="PZ3" s="82"/>
      <c r="QA3" s="82"/>
      <c r="QB3" s="82"/>
      <c r="QC3" s="82"/>
      <c r="QD3" s="82"/>
      <c r="QE3" s="82"/>
      <c r="QF3" s="82"/>
      <c r="QG3" s="82"/>
      <c r="QH3" s="82"/>
      <c r="QI3" s="82"/>
      <c r="QJ3" s="82"/>
      <c r="QK3" s="82"/>
      <c r="QL3" s="82"/>
      <c r="QM3" s="82"/>
      <c r="QN3" s="82"/>
      <c r="QO3" s="82"/>
      <c r="QP3" s="82"/>
      <c r="QQ3" s="82"/>
      <c r="QR3" s="82"/>
      <c r="QS3" s="82"/>
      <c r="QT3" s="82"/>
      <c r="QU3" s="82"/>
      <c r="QV3" s="82"/>
      <c r="QW3" s="82"/>
      <c r="QX3" s="82"/>
      <c r="QY3" s="82"/>
      <c r="QZ3" s="82"/>
      <c r="RA3" s="82"/>
      <c r="RB3" s="82"/>
      <c r="RC3" s="82"/>
      <c r="RD3" s="82"/>
      <c r="RE3" s="82"/>
      <c r="RF3" s="82"/>
      <c r="RG3" s="82"/>
      <c r="RH3" s="82"/>
      <c r="RI3" s="82"/>
      <c r="RJ3" s="82"/>
      <c r="RK3" s="82"/>
      <c r="RL3" s="82"/>
      <c r="RM3" s="82"/>
      <c r="RN3" s="82"/>
      <c r="RO3" s="82"/>
      <c r="RP3" s="82"/>
      <c r="RQ3" s="82"/>
      <c r="RR3" s="82"/>
      <c r="RS3" s="82"/>
      <c r="RT3" s="82"/>
      <c r="RU3" s="82"/>
      <c r="RV3" s="82"/>
      <c r="RW3" s="82"/>
      <c r="RX3" s="82"/>
      <c r="RY3" s="82"/>
      <c r="RZ3" s="82"/>
      <c r="SA3" s="82"/>
      <c r="SB3" s="82"/>
      <c r="SC3" s="82"/>
      <c r="SD3" s="82"/>
      <c r="SE3" s="82"/>
      <c r="SF3" s="82"/>
      <c r="SG3" s="82"/>
      <c r="SH3" s="82"/>
      <c r="SI3" s="82"/>
      <c r="SJ3" s="82"/>
      <c r="SK3" s="82"/>
      <c r="SL3" s="82"/>
      <c r="SM3" s="82"/>
      <c r="SN3" s="82"/>
      <c r="SO3" s="82"/>
      <c r="SP3" s="82"/>
      <c r="SQ3" s="82"/>
      <c r="SR3" s="82"/>
      <c r="SS3" s="82"/>
      <c r="ST3" s="82"/>
      <c r="SU3" s="82"/>
      <c r="SV3" s="82"/>
      <c r="SW3" s="82"/>
      <c r="SX3" s="82"/>
      <c r="SY3" s="82"/>
      <c r="SZ3" s="82"/>
      <c r="TA3" s="82"/>
      <c r="TB3" s="82"/>
      <c r="TC3" s="82"/>
      <c r="TD3" s="82"/>
      <c r="TE3" s="82"/>
      <c r="TF3" s="82"/>
      <c r="TG3" s="82"/>
      <c r="TH3" s="82"/>
      <c r="TI3" s="82"/>
      <c r="TJ3" s="82"/>
      <c r="TK3" s="82"/>
      <c r="TL3" s="82"/>
      <c r="TM3" s="82"/>
      <c r="TN3" s="82"/>
      <c r="TO3" s="82"/>
      <c r="TP3" s="82"/>
      <c r="TQ3" s="82"/>
      <c r="TR3" s="82"/>
      <c r="TS3" s="82"/>
      <c r="TT3" s="82"/>
      <c r="TU3" s="82"/>
      <c r="TV3" s="82"/>
      <c r="TW3" s="82"/>
      <c r="TX3" s="82"/>
      <c r="TY3" s="82"/>
      <c r="TZ3" s="82"/>
      <c r="UA3" s="82"/>
      <c r="UB3" s="82"/>
      <c r="UC3" s="82"/>
      <c r="UD3" s="82"/>
      <c r="UE3" s="82"/>
      <c r="UF3" s="82"/>
      <c r="UG3" s="82"/>
      <c r="UH3" s="82"/>
      <c r="UI3" s="82"/>
      <c r="UJ3" s="82"/>
      <c r="UK3" s="82"/>
      <c r="UL3" s="82"/>
      <c r="UM3" s="82"/>
      <c r="UN3" s="82"/>
      <c r="UO3" s="82"/>
      <c r="UP3" s="82"/>
      <c r="UQ3" s="82"/>
      <c r="UR3" s="82"/>
      <c r="US3" s="82"/>
      <c r="UT3" s="82"/>
      <c r="UU3" s="82"/>
      <c r="UV3" s="82"/>
      <c r="UW3" s="82"/>
      <c r="UX3" s="82"/>
      <c r="UY3" s="82"/>
      <c r="UZ3" s="82"/>
      <c r="VA3" s="82"/>
      <c r="VB3" s="82"/>
      <c r="VC3" s="82"/>
      <c r="VD3" s="82"/>
      <c r="VE3" s="82"/>
      <c r="VF3" s="82"/>
      <c r="VG3" s="82"/>
      <c r="VH3" s="82"/>
      <c r="VI3" s="82"/>
      <c r="VJ3" s="82"/>
      <c r="VK3" s="82"/>
      <c r="VL3" s="82"/>
      <c r="VM3" s="82"/>
      <c r="VN3" s="82"/>
      <c r="VO3" s="82"/>
      <c r="VP3" s="82"/>
      <c r="VQ3" s="82"/>
      <c r="VR3" s="82"/>
      <c r="VS3" s="82"/>
      <c r="VT3" s="82"/>
      <c r="VU3" s="82"/>
      <c r="VV3" s="82"/>
      <c r="VW3" s="82"/>
      <c r="VX3" s="82"/>
      <c r="VY3" s="82"/>
      <c r="VZ3" s="82"/>
      <c r="WA3" s="82"/>
      <c r="WB3" s="82"/>
      <c r="WC3" s="82"/>
      <c r="WD3" s="82"/>
      <c r="WE3" s="82"/>
      <c r="WF3" s="82"/>
      <c r="WG3" s="82"/>
      <c r="WH3" s="82"/>
      <c r="WI3" s="82"/>
      <c r="WJ3" s="82"/>
      <c r="WK3" s="82"/>
      <c r="WL3" s="82"/>
      <c r="WM3" s="82"/>
      <c r="WN3" s="82"/>
      <c r="WO3" s="82"/>
      <c r="WP3" s="82"/>
      <c r="WQ3" s="82"/>
      <c r="WR3" s="82"/>
      <c r="WS3" s="82"/>
      <c r="WT3" s="82"/>
      <c r="WU3" s="82"/>
      <c r="WV3" s="82"/>
      <c r="WW3" s="82"/>
      <c r="WX3" s="82"/>
      <c r="WY3" s="82"/>
      <c r="WZ3" s="82"/>
      <c r="XA3" s="82"/>
      <c r="XB3" s="82"/>
      <c r="XC3" s="82"/>
      <c r="XD3" s="82"/>
      <c r="XE3" s="82"/>
      <c r="XF3" s="82"/>
      <c r="XG3" s="82"/>
      <c r="XH3" s="82"/>
      <c r="XI3" s="82"/>
      <c r="XJ3" s="82"/>
      <c r="XK3" s="82"/>
      <c r="XL3" s="82"/>
      <c r="XM3" s="82"/>
      <c r="XN3" s="82"/>
      <c r="XO3" s="82"/>
      <c r="XP3" s="82"/>
      <c r="XQ3" s="82"/>
      <c r="XR3" s="82"/>
      <c r="XS3" s="82"/>
      <c r="XT3" s="82"/>
      <c r="XU3" s="82"/>
      <c r="XV3" s="82"/>
      <c r="XW3" s="82"/>
      <c r="XX3" s="82"/>
      <c r="XY3" s="82"/>
      <c r="XZ3" s="82"/>
      <c r="YA3" s="82"/>
      <c r="YB3" s="82"/>
      <c r="YC3" s="82"/>
      <c r="YD3" s="82"/>
      <c r="YE3" s="82"/>
      <c r="YF3" s="82"/>
      <c r="YG3" s="82"/>
      <c r="YH3" s="82"/>
      <c r="YI3" s="82"/>
      <c r="YJ3" s="82"/>
      <c r="YK3" s="82"/>
      <c r="YL3" s="82"/>
      <c r="YM3" s="82"/>
      <c r="YN3" s="82"/>
      <c r="YO3" s="82"/>
      <c r="YP3" s="82"/>
      <c r="YQ3" s="82"/>
      <c r="YR3" s="82"/>
      <c r="YS3" s="82"/>
      <c r="YT3" s="82"/>
      <c r="YU3" s="82"/>
      <c r="YV3" s="82"/>
      <c r="YW3" s="82"/>
      <c r="YX3" s="82"/>
      <c r="YY3" s="82"/>
      <c r="YZ3" s="82"/>
      <c r="ZA3" s="82"/>
      <c r="ZB3" s="82"/>
      <c r="ZC3" s="82"/>
      <c r="ZD3" s="82"/>
      <c r="ZE3" s="82"/>
      <c r="ZF3" s="82"/>
      <c r="ZG3" s="82"/>
      <c r="ZH3" s="82"/>
      <c r="ZI3" s="82"/>
      <c r="ZJ3" s="82"/>
      <c r="ZK3" s="82"/>
      <c r="ZL3" s="82"/>
      <c r="ZM3" s="82"/>
      <c r="ZN3" s="82"/>
      <c r="ZO3" s="82"/>
      <c r="ZP3" s="82"/>
      <c r="ZQ3" s="82"/>
      <c r="ZR3" s="82"/>
      <c r="ZS3" s="82"/>
      <c r="ZT3" s="82"/>
      <c r="ZU3" s="82"/>
      <c r="ZV3" s="82"/>
      <c r="ZW3" s="82"/>
      <c r="ZX3" s="82"/>
      <c r="ZY3" s="82"/>
      <c r="ZZ3" s="82"/>
      <c r="AAA3" s="82"/>
      <c r="AAB3" s="82"/>
      <c r="AAC3" s="82"/>
      <c r="AAD3" s="82"/>
      <c r="AAE3" s="82"/>
      <c r="AAF3" s="82"/>
      <c r="AAG3" s="82"/>
      <c r="AAH3" s="82"/>
      <c r="AAI3" s="82"/>
      <c r="AAJ3" s="82"/>
      <c r="AAK3" s="82"/>
      <c r="AAL3" s="82"/>
      <c r="AAM3" s="82"/>
      <c r="AAN3" s="82"/>
      <c r="AAO3" s="82"/>
      <c r="AAP3" s="82"/>
      <c r="AAQ3" s="82"/>
      <c r="AAR3" s="82"/>
      <c r="AAS3" s="82"/>
      <c r="AAT3" s="82"/>
      <c r="AAU3" s="82"/>
      <c r="AAV3" s="82"/>
      <c r="AAW3" s="82"/>
      <c r="AAX3" s="82"/>
      <c r="AAY3" s="82"/>
      <c r="AAZ3" s="82"/>
      <c r="ABA3" s="82"/>
      <c r="ABB3" s="82"/>
      <c r="ABC3" s="82"/>
      <c r="ABD3" s="82"/>
      <c r="ABE3" s="82"/>
      <c r="ABF3" s="82"/>
      <c r="ABG3" s="82"/>
      <c r="ABH3" s="82"/>
      <c r="ABI3" s="82"/>
      <c r="ABJ3" s="82"/>
      <c r="ABK3" s="82"/>
      <c r="ABL3" s="82"/>
      <c r="ABM3" s="82"/>
      <c r="ABN3" s="82"/>
      <c r="ABO3" s="82"/>
      <c r="ABP3" s="82"/>
      <c r="ABQ3" s="82"/>
      <c r="ABR3" s="82"/>
      <c r="ABS3" s="82"/>
      <c r="ABT3" s="82"/>
      <c r="ABU3" s="82"/>
      <c r="ABV3" s="82"/>
      <c r="ABW3" s="82"/>
      <c r="ABX3" s="82"/>
      <c r="ABY3" s="82"/>
      <c r="ABZ3" s="82"/>
      <c r="ACA3" s="82"/>
      <c r="ACB3" s="82"/>
      <c r="ACC3" s="82"/>
      <c r="ACD3" s="82"/>
      <c r="ACE3" s="82"/>
      <c r="ACF3" s="82"/>
      <c r="ACG3" s="82"/>
      <c r="ACH3" s="82"/>
      <c r="ACI3" s="82"/>
      <c r="ACJ3" s="82"/>
      <c r="ACK3" s="82"/>
      <c r="ACL3" s="82"/>
      <c r="ACM3" s="82"/>
      <c r="ACN3" s="82"/>
      <c r="ACO3" s="82"/>
      <c r="ACP3" s="82"/>
      <c r="ACQ3" s="82"/>
      <c r="ACR3" s="82"/>
      <c r="ACS3" s="82"/>
      <c r="ACT3" s="82"/>
      <c r="ACU3" s="82"/>
      <c r="ACV3" s="82"/>
      <c r="ACW3" s="82"/>
      <c r="ACX3" s="82"/>
      <c r="ACY3" s="82"/>
      <c r="ACZ3" s="82"/>
      <c r="ADA3" s="82"/>
      <c r="ADB3" s="82"/>
      <c r="ADC3" s="82"/>
      <c r="ADD3" s="82"/>
      <c r="ADE3" s="82"/>
      <c r="ADF3" s="82"/>
      <c r="ADG3" s="82"/>
      <c r="ADH3" s="82"/>
      <c r="ADI3" s="82"/>
      <c r="ADJ3" s="82"/>
      <c r="ADK3" s="82"/>
      <c r="ADL3" s="82"/>
      <c r="ADM3" s="82"/>
      <c r="ADN3" s="82"/>
      <c r="ADO3" s="82"/>
      <c r="ADP3" s="82"/>
      <c r="ADQ3" s="82"/>
      <c r="ADR3" s="82"/>
      <c r="ADS3" s="82"/>
      <c r="ADT3" s="82"/>
      <c r="ADU3" s="82"/>
      <c r="ADV3" s="82"/>
      <c r="ADW3" s="82"/>
      <c r="ADX3" s="82"/>
      <c r="ADY3" s="82"/>
      <c r="ADZ3" s="82"/>
      <c r="AEA3" s="82"/>
      <c r="AEB3" s="82"/>
      <c r="AEC3" s="82"/>
      <c r="AED3" s="82"/>
      <c r="AEE3" s="82"/>
      <c r="AEF3" s="82"/>
      <c r="AEG3" s="82"/>
      <c r="AEH3" s="82"/>
      <c r="AEI3" s="82"/>
      <c r="AEJ3" s="82"/>
      <c r="AEK3" s="82"/>
      <c r="AEL3" s="82"/>
      <c r="AEM3" s="82"/>
      <c r="AEN3" s="82"/>
      <c r="AEO3" s="82"/>
      <c r="AEP3" s="82"/>
      <c r="AEQ3" s="82"/>
      <c r="AER3" s="82"/>
      <c r="AES3" s="82"/>
      <c r="AET3" s="82"/>
      <c r="AEU3" s="82"/>
      <c r="AEV3" s="82"/>
      <c r="AEW3" s="82"/>
      <c r="AEX3" s="82"/>
      <c r="AEY3" s="82"/>
      <c r="AEZ3" s="82"/>
      <c r="AFA3" s="82"/>
      <c r="AFB3" s="82"/>
      <c r="AFC3" s="82"/>
      <c r="AFD3" s="82"/>
      <c r="AFE3" s="82"/>
      <c r="AFF3" s="82"/>
      <c r="AFG3" s="82"/>
      <c r="AFH3" s="82"/>
      <c r="AFI3" s="82"/>
      <c r="AFJ3" s="82"/>
      <c r="AFK3" s="82"/>
      <c r="AFL3" s="82"/>
      <c r="AFM3" s="82"/>
      <c r="AFN3" s="82"/>
      <c r="AFO3" s="82"/>
      <c r="AFP3" s="82"/>
      <c r="AFQ3" s="82"/>
      <c r="AFR3" s="82"/>
      <c r="AFS3" s="82"/>
      <c r="AFT3" s="82"/>
      <c r="AFU3" s="82"/>
      <c r="AFV3" s="82"/>
      <c r="AFW3" s="82"/>
      <c r="AFX3" s="82"/>
      <c r="AFY3" s="82"/>
      <c r="AFZ3" s="82"/>
      <c r="AGA3" s="82"/>
      <c r="AGB3" s="82"/>
      <c r="AGC3" s="82"/>
      <c r="AGD3" s="82"/>
      <c r="AGE3" s="82"/>
      <c r="AGF3" s="82"/>
      <c r="AGG3" s="82"/>
      <c r="AGH3" s="82"/>
      <c r="AGI3" s="82"/>
      <c r="AGJ3" s="82"/>
      <c r="AGK3" s="82"/>
      <c r="AGL3" s="82"/>
      <c r="AGM3" s="82"/>
      <c r="AGN3" s="82"/>
      <c r="AGO3" s="82"/>
      <c r="AGP3" s="82"/>
      <c r="AGQ3" s="82"/>
      <c r="AGR3" s="82"/>
      <c r="AGS3" s="82"/>
      <c r="AGT3" s="82"/>
      <c r="AGU3" s="82"/>
      <c r="AGV3" s="82"/>
      <c r="AGW3" s="82"/>
      <c r="AGX3" s="82"/>
      <c r="AGY3" s="82"/>
      <c r="AGZ3" s="82"/>
      <c r="AHA3" s="82"/>
      <c r="AHB3" s="82"/>
      <c r="AHC3" s="82"/>
      <c r="AHD3" s="82"/>
      <c r="AHE3" s="82"/>
      <c r="AHF3" s="82"/>
      <c r="AHG3" s="82"/>
      <c r="AHH3" s="82"/>
      <c r="AHI3" s="82"/>
      <c r="AHJ3" s="82"/>
      <c r="AHK3" s="82"/>
      <c r="AHL3" s="82"/>
      <c r="AHM3" s="82"/>
      <c r="AHN3" s="82"/>
      <c r="AHO3" s="82"/>
      <c r="AHP3" s="82"/>
      <c r="AHQ3" s="82"/>
      <c r="AHR3" s="82"/>
      <c r="AHS3" s="82"/>
      <c r="AHT3" s="82"/>
      <c r="AHU3" s="82"/>
      <c r="AHV3" s="82"/>
      <c r="AHW3" s="82"/>
      <c r="AHX3" s="82"/>
      <c r="AHY3" s="82"/>
      <c r="AHZ3" s="82"/>
      <c r="AIA3" s="82"/>
      <c r="AIB3" s="82"/>
      <c r="AIC3" s="82"/>
      <c r="AID3" s="82"/>
      <c r="AIE3" s="82"/>
      <c r="AIF3" s="82"/>
      <c r="AIG3" s="82"/>
      <c r="AIH3" s="82"/>
      <c r="AII3" s="82"/>
      <c r="AIJ3" s="82"/>
      <c r="AIK3" s="82"/>
      <c r="AIL3" s="82"/>
      <c r="AIM3" s="82"/>
      <c r="AIN3" s="82"/>
      <c r="AIO3" s="82"/>
      <c r="AIP3" s="82"/>
      <c r="AIQ3" s="82"/>
      <c r="AIR3" s="82"/>
      <c r="AIS3" s="82"/>
      <c r="AIT3" s="82"/>
      <c r="AIU3" s="82"/>
      <c r="AIV3" s="82"/>
      <c r="AIW3" s="82"/>
      <c r="AIX3" s="82"/>
      <c r="AIY3" s="82"/>
      <c r="AIZ3" s="82"/>
      <c r="AJA3" s="82"/>
      <c r="AJB3" s="82"/>
      <c r="AJC3" s="82"/>
      <c r="AJD3" s="82"/>
      <c r="AJE3" s="82"/>
      <c r="AJF3" s="82"/>
      <c r="AJG3" s="82"/>
      <c r="AJH3" s="82"/>
      <c r="AJI3" s="82"/>
      <c r="AJJ3" s="82"/>
      <c r="AJK3" s="82"/>
      <c r="AJL3" s="82"/>
      <c r="AJM3" s="82"/>
      <c r="AJN3" s="82"/>
      <c r="AJO3" s="82"/>
      <c r="AJP3" s="82"/>
      <c r="AJQ3" s="82"/>
      <c r="AJR3" s="82"/>
      <c r="AJS3" s="82"/>
      <c r="AJT3" s="82"/>
      <c r="AJU3" s="82"/>
      <c r="AJV3" s="82"/>
      <c r="AJW3" s="82"/>
      <c r="AJX3" s="82"/>
      <c r="AJY3" s="82"/>
      <c r="AJZ3" s="82"/>
      <c r="AKA3" s="82"/>
      <c r="AKB3" s="82"/>
      <c r="AKC3" s="82"/>
      <c r="AKD3" s="82"/>
      <c r="AKE3" s="82"/>
      <c r="AKF3" s="82"/>
      <c r="AKG3" s="82"/>
      <c r="AKH3" s="82"/>
      <c r="AKI3" s="82"/>
      <c r="AKJ3" s="82"/>
      <c r="AKK3" s="82"/>
      <c r="AKL3" s="82"/>
      <c r="AKM3" s="82"/>
      <c r="AKN3" s="82"/>
      <c r="AKO3" s="82"/>
      <c r="AKP3" s="82"/>
      <c r="AKQ3" s="82"/>
      <c r="AKR3" s="82"/>
      <c r="AKS3" s="82"/>
      <c r="AKT3" s="82"/>
      <c r="AKU3" s="82"/>
      <c r="AKV3" s="82"/>
      <c r="AKW3" s="82"/>
      <c r="AKX3" s="82"/>
      <c r="AKY3" s="82"/>
      <c r="AKZ3" s="82"/>
      <c r="ALA3" s="82"/>
      <c r="ALB3" s="82"/>
      <c r="ALC3" s="82"/>
      <c r="ALD3" s="82"/>
      <c r="ALE3" s="82"/>
      <c r="ALF3" s="82"/>
      <c r="ALG3" s="82"/>
      <c r="ALH3" s="82"/>
      <c r="ALI3" s="82"/>
      <c r="ALJ3" s="82"/>
      <c r="ALK3" s="82"/>
      <c r="ALL3" s="82"/>
      <c r="ALM3" s="82"/>
      <c r="ALN3" s="82"/>
      <c r="ALO3" s="82"/>
      <c r="ALP3" s="82"/>
      <c r="ALQ3" s="82"/>
      <c r="ALR3" s="82"/>
      <c r="ALS3" s="82"/>
      <c r="ALT3" s="82"/>
      <c r="ALU3" s="82"/>
      <c r="ALV3" s="82"/>
      <c r="ALW3" s="82"/>
      <c r="ALX3" s="82"/>
      <c r="ALY3" s="82"/>
      <c r="ALZ3" s="82"/>
      <c r="AMA3" s="82"/>
      <c r="AMB3" s="82"/>
      <c r="AMC3" s="82"/>
      <c r="AMD3" s="82"/>
      <c r="AME3" s="82"/>
      <c r="AMF3" s="82"/>
      <c r="AMG3" s="82"/>
      <c r="AMH3" s="82"/>
      <c r="AMI3" s="82"/>
      <c r="AMJ3" s="82"/>
      <c r="AMK3" s="82"/>
    </row>
    <row r="4" spans="1:1025" s="2" customFormat="1" ht="11.25" x14ac:dyDescent="0.2">
      <c r="B4" s="10">
        <v>2011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 t="s">
        <v>51</v>
      </c>
      <c r="I4" s="10" t="s">
        <v>63</v>
      </c>
    </row>
    <row r="5" spans="1:1025" x14ac:dyDescent="0.2">
      <c r="A5" s="11" t="s">
        <v>12</v>
      </c>
      <c r="B5" s="12">
        <v>3601</v>
      </c>
      <c r="C5" s="13">
        <v>2919</v>
      </c>
      <c r="D5" s="13">
        <v>3062</v>
      </c>
      <c r="E5" s="13">
        <v>2250</v>
      </c>
      <c r="F5" s="13">
        <v>2807</v>
      </c>
      <c r="G5" s="13">
        <v>3100</v>
      </c>
      <c r="H5" s="14">
        <f>G5/F5-1</f>
        <v>0.10438190238688994</v>
      </c>
      <c r="I5" s="14">
        <f>G5/B5-1</f>
        <v>-0.13912801999444602</v>
      </c>
    </row>
    <row r="6" spans="1:1025" x14ac:dyDescent="0.2">
      <c r="A6" s="15" t="s">
        <v>13</v>
      </c>
      <c r="B6" s="16">
        <v>422</v>
      </c>
      <c r="C6" s="17">
        <v>428</v>
      </c>
      <c r="D6" s="17">
        <v>427</v>
      </c>
      <c r="E6" s="17">
        <v>386</v>
      </c>
      <c r="F6" s="17">
        <v>928</v>
      </c>
      <c r="G6" s="17">
        <v>821</v>
      </c>
      <c r="H6" s="14">
        <f>G6/F6-1</f>
        <v>-0.11530172413793105</v>
      </c>
      <c r="I6" s="14">
        <f>G6/B6-1</f>
        <v>0.94549763033175349</v>
      </c>
    </row>
    <row r="7" spans="1:1025" x14ac:dyDescent="0.2">
      <c r="A7" s="18" t="s">
        <v>14</v>
      </c>
      <c r="B7" s="19">
        <v>913</v>
      </c>
      <c r="C7" s="20">
        <v>861</v>
      </c>
      <c r="D7" s="20">
        <v>819</v>
      </c>
      <c r="E7" s="20">
        <v>808</v>
      </c>
      <c r="F7" s="20">
        <v>741</v>
      </c>
      <c r="G7" s="20">
        <v>680</v>
      </c>
      <c r="H7" s="14">
        <f>G7/F7-1</f>
        <v>-8.2321187584345479E-2</v>
      </c>
      <c r="I7" s="14">
        <f>G7/B7-1</f>
        <v>-0.25520262869660459</v>
      </c>
    </row>
    <row r="8" spans="1:1025" x14ac:dyDescent="0.2">
      <c r="A8" s="15" t="s">
        <v>13</v>
      </c>
      <c r="B8" s="16">
        <v>1332</v>
      </c>
      <c r="C8" s="17">
        <v>895</v>
      </c>
      <c r="D8" s="17">
        <v>898</v>
      </c>
      <c r="E8" s="17">
        <v>964</v>
      </c>
      <c r="F8" s="17">
        <v>1023</v>
      </c>
      <c r="G8" s="17">
        <v>859</v>
      </c>
      <c r="H8" s="14">
        <f>G8/F8-1</f>
        <v>-0.16031280547409577</v>
      </c>
      <c r="I8" s="14">
        <f>G8/B8-1</f>
        <v>-0.35510510510510507</v>
      </c>
    </row>
    <row r="9" spans="1:1025" x14ac:dyDescent="0.2">
      <c r="A9" s="8" t="s">
        <v>15</v>
      </c>
      <c r="B9" s="21">
        <v>241</v>
      </c>
      <c r="C9" s="21">
        <v>409</v>
      </c>
      <c r="D9" s="21">
        <v>445</v>
      </c>
      <c r="E9" s="21">
        <v>472</v>
      </c>
      <c r="F9" s="21">
        <v>489</v>
      </c>
      <c r="G9" s="21">
        <v>448</v>
      </c>
      <c r="H9" s="79">
        <f>G9/F9-1</f>
        <v>-8.3844580777096112E-2</v>
      </c>
      <c r="I9" s="79">
        <f>G9/B9-1</f>
        <v>0.8589211618257262</v>
      </c>
    </row>
    <row r="11" spans="1:1025" x14ac:dyDescent="0.2">
      <c r="A11" s="1" t="s">
        <v>84</v>
      </c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baseColWidth="10" defaultRowHeight="11.25" x14ac:dyDescent="0.2"/>
  <cols>
    <col min="1" max="1" width="31" style="82" customWidth="1"/>
    <col min="2" max="16384" width="11.42578125" style="82"/>
  </cols>
  <sheetData>
    <row r="1" spans="1:9" x14ac:dyDescent="0.2">
      <c r="A1" s="83" t="s">
        <v>81</v>
      </c>
    </row>
    <row r="2" spans="1:9" x14ac:dyDescent="0.2">
      <c r="A2" s="82" t="s">
        <v>40</v>
      </c>
    </row>
    <row r="4" spans="1:9" x14ac:dyDescent="0.2">
      <c r="B4" s="87" t="s">
        <v>102</v>
      </c>
      <c r="C4" s="87" t="s">
        <v>103</v>
      </c>
      <c r="D4" s="87" t="s">
        <v>104</v>
      </c>
      <c r="E4" s="87" t="s">
        <v>105</v>
      </c>
      <c r="F4" s="87" t="s">
        <v>106</v>
      </c>
      <c r="G4" s="87" t="s">
        <v>107</v>
      </c>
      <c r="H4" s="87" t="s">
        <v>108</v>
      </c>
      <c r="I4" s="87" t="s">
        <v>100</v>
      </c>
    </row>
    <row r="5" spans="1:9" x14ac:dyDescent="0.2">
      <c r="A5" s="106" t="s">
        <v>72</v>
      </c>
      <c r="B5" s="103">
        <v>175150</v>
      </c>
      <c r="C5" s="103">
        <v>127680</v>
      </c>
      <c r="D5" s="103">
        <v>151010</v>
      </c>
      <c r="E5" s="103">
        <v>155100</v>
      </c>
      <c r="F5" s="103">
        <v>129640</v>
      </c>
      <c r="G5" s="103">
        <v>122000</v>
      </c>
      <c r="H5" s="103">
        <v>130530</v>
      </c>
      <c r="I5" s="103">
        <v>113070</v>
      </c>
    </row>
    <row r="7" spans="1:9" x14ac:dyDescent="0.2">
      <c r="A7" s="82" t="s">
        <v>49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F35" sqref="F35"/>
    </sheetView>
  </sheetViews>
  <sheetFormatPr baseColWidth="10" defaultRowHeight="11.25" x14ac:dyDescent="0.2"/>
  <cols>
    <col min="1" max="1" width="34.5703125" style="82" customWidth="1"/>
    <col min="2" max="3" width="8.28515625" style="82" bestFit="1" customWidth="1"/>
    <col min="4" max="16384" width="11.42578125" style="82"/>
  </cols>
  <sheetData>
    <row r="1" spans="1:3" x14ac:dyDescent="0.2">
      <c r="A1" s="102" t="s">
        <v>94</v>
      </c>
    </row>
    <row r="2" spans="1:3" x14ac:dyDescent="0.2">
      <c r="A2" s="82" t="s">
        <v>40</v>
      </c>
    </row>
    <row r="4" spans="1:3" x14ac:dyDescent="0.2">
      <c r="A4" s="80"/>
      <c r="B4" s="80"/>
      <c r="C4" s="80"/>
    </row>
    <row r="5" spans="1:3" x14ac:dyDescent="0.2">
      <c r="A5" s="88" t="s">
        <v>73</v>
      </c>
      <c r="B5" s="91" t="s">
        <v>100</v>
      </c>
      <c r="C5" s="93" t="s">
        <v>95</v>
      </c>
    </row>
    <row r="6" spans="1:3" x14ac:dyDescent="0.2">
      <c r="A6" s="24" t="s">
        <v>70</v>
      </c>
      <c r="B6" s="24">
        <v>36</v>
      </c>
      <c r="C6" s="94">
        <v>34</v>
      </c>
    </row>
    <row r="7" spans="1:3" x14ac:dyDescent="0.2">
      <c r="A7" s="89" t="s">
        <v>74</v>
      </c>
      <c r="B7" s="92">
        <v>18</v>
      </c>
      <c r="C7" s="95">
        <v>14</v>
      </c>
    </row>
    <row r="8" spans="1:3" x14ac:dyDescent="0.2">
      <c r="A8" s="24" t="s">
        <v>71</v>
      </c>
      <c r="B8" s="24">
        <v>355</v>
      </c>
      <c r="C8" s="94">
        <v>513</v>
      </c>
    </row>
    <row r="9" spans="1:3" x14ac:dyDescent="0.2">
      <c r="A9" s="90" t="s">
        <v>76</v>
      </c>
      <c r="B9" s="25">
        <v>173</v>
      </c>
      <c r="C9" s="96">
        <v>177</v>
      </c>
    </row>
    <row r="10" spans="1:3" x14ac:dyDescent="0.2">
      <c r="A10" s="88" t="s">
        <v>72</v>
      </c>
      <c r="B10" s="99">
        <v>748832</v>
      </c>
      <c r="C10" s="99">
        <v>859434</v>
      </c>
    </row>
    <row r="11" spans="1:3" x14ac:dyDescent="0.2">
      <c r="A11" s="90" t="s">
        <v>76</v>
      </c>
      <c r="B11" s="97">
        <v>318278</v>
      </c>
      <c r="C11" s="97">
        <v>327221</v>
      </c>
    </row>
    <row r="12" spans="1:3" x14ac:dyDescent="0.2">
      <c r="A12" s="88" t="s">
        <v>77</v>
      </c>
      <c r="B12" s="98">
        <f>SUM(B13:B15)</f>
        <v>1858.4899999999998</v>
      </c>
      <c r="C12" s="98">
        <f>SUM(C13:C15)</f>
        <v>1926.82</v>
      </c>
    </row>
    <row r="13" spans="1:3" x14ac:dyDescent="0.2">
      <c r="A13" s="89" t="s">
        <v>78</v>
      </c>
      <c r="B13" s="94">
        <v>711.87</v>
      </c>
      <c r="C13" s="94">
        <v>738.92</v>
      </c>
    </row>
    <row r="14" spans="1:3" x14ac:dyDescent="0.2">
      <c r="A14" s="89" t="s">
        <v>79</v>
      </c>
      <c r="B14" s="94">
        <v>809.52</v>
      </c>
      <c r="C14" s="94">
        <v>841.72</v>
      </c>
    </row>
    <row r="15" spans="1:3" x14ac:dyDescent="0.2">
      <c r="A15" s="90" t="s">
        <v>80</v>
      </c>
      <c r="B15" s="96">
        <v>337.1</v>
      </c>
      <c r="C15" s="96">
        <v>346.18</v>
      </c>
    </row>
    <row r="17" spans="1:1" x14ac:dyDescent="0.2">
      <c r="A17" s="82" t="s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zoomScaleNormal="100" workbookViewId="0">
      <selection sqref="A1:F1"/>
    </sheetView>
  </sheetViews>
  <sheetFormatPr baseColWidth="10" defaultColWidth="9.140625" defaultRowHeight="12.75" x14ac:dyDescent="0.2"/>
  <cols>
    <col min="1" max="1" width="27.5703125" style="1"/>
    <col min="2" max="1025" width="11.5703125" style="1"/>
  </cols>
  <sheetData>
    <row r="1" spans="1:1025" x14ac:dyDescent="0.2">
      <c r="A1" s="111" t="s">
        <v>2</v>
      </c>
      <c r="B1" s="111"/>
      <c r="C1" s="111"/>
      <c r="D1" s="111"/>
      <c r="E1" s="111"/>
      <c r="F1" s="111"/>
    </row>
    <row r="2" spans="1:1025" x14ac:dyDescent="0.2">
      <c r="A2" s="82" t="s">
        <v>110</v>
      </c>
      <c r="B2" s="102"/>
      <c r="C2" s="102"/>
      <c r="D2" s="102"/>
      <c r="E2" s="102"/>
      <c r="F2" s="10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  <c r="NX2" s="82"/>
      <c r="NY2" s="82"/>
      <c r="NZ2" s="82"/>
      <c r="OA2" s="82"/>
      <c r="OB2" s="82"/>
      <c r="OC2" s="82"/>
      <c r="OD2" s="82"/>
      <c r="OE2" s="82"/>
      <c r="OF2" s="82"/>
      <c r="OG2" s="82"/>
      <c r="OH2" s="82"/>
      <c r="OI2" s="82"/>
      <c r="OJ2" s="82"/>
      <c r="OK2" s="82"/>
      <c r="OL2" s="82"/>
      <c r="OM2" s="82"/>
      <c r="ON2" s="82"/>
      <c r="OO2" s="82"/>
      <c r="OP2" s="82"/>
      <c r="OQ2" s="82"/>
      <c r="OR2" s="82"/>
      <c r="OS2" s="82"/>
      <c r="OT2" s="82"/>
      <c r="OU2" s="82"/>
      <c r="OV2" s="82"/>
      <c r="OW2" s="82"/>
      <c r="OX2" s="82"/>
      <c r="OY2" s="82"/>
      <c r="OZ2" s="82"/>
      <c r="PA2" s="82"/>
      <c r="PB2" s="82"/>
      <c r="PC2" s="82"/>
      <c r="PD2" s="82"/>
      <c r="PE2" s="82"/>
      <c r="PF2" s="82"/>
      <c r="PG2" s="82"/>
      <c r="PH2" s="82"/>
      <c r="PI2" s="82"/>
      <c r="PJ2" s="82"/>
      <c r="PK2" s="82"/>
      <c r="PL2" s="82"/>
      <c r="PM2" s="82"/>
      <c r="PN2" s="82"/>
      <c r="PO2" s="82"/>
      <c r="PP2" s="82"/>
      <c r="PQ2" s="82"/>
      <c r="PR2" s="82"/>
      <c r="PS2" s="82"/>
      <c r="PT2" s="82"/>
      <c r="PU2" s="82"/>
      <c r="PV2" s="82"/>
      <c r="PW2" s="82"/>
      <c r="PX2" s="82"/>
      <c r="PY2" s="82"/>
      <c r="PZ2" s="82"/>
      <c r="QA2" s="82"/>
      <c r="QB2" s="82"/>
      <c r="QC2" s="82"/>
      <c r="QD2" s="82"/>
      <c r="QE2" s="82"/>
      <c r="QF2" s="82"/>
      <c r="QG2" s="82"/>
      <c r="QH2" s="82"/>
      <c r="QI2" s="82"/>
      <c r="QJ2" s="82"/>
      <c r="QK2" s="82"/>
      <c r="QL2" s="82"/>
      <c r="QM2" s="82"/>
      <c r="QN2" s="82"/>
      <c r="QO2" s="82"/>
      <c r="QP2" s="82"/>
      <c r="QQ2" s="82"/>
      <c r="QR2" s="82"/>
      <c r="QS2" s="82"/>
      <c r="QT2" s="82"/>
      <c r="QU2" s="82"/>
      <c r="QV2" s="82"/>
      <c r="QW2" s="82"/>
      <c r="QX2" s="82"/>
      <c r="QY2" s="82"/>
      <c r="QZ2" s="82"/>
      <c r="RA2" s="82"/>
      <c r="RB2" s="82"/>
      <c r="RC2" s="82"/>
      <c r="RD2" s="82"/>
      <c r="RE2" s="82"/>
      <c r="RF2" s="82"/>
      <c r="RG2" s="82"/>
      <c r="RH2" s="82"/>
      <c r="RI2" s="82"/>
      <c r="RJ2" s="82"/>
      <c r="RK2" s="82"/>
      <c r="RL2" s="82"/>
      <c r="RM2" s="82"/>
      <c r="RN2" s="82"/>
      <c r="RO2" s="82"/>
      <c r="RP2" s="82"/>
      <c r="RQ2" s="82"/>
      <c r="RR2" s="82"/>
      <c r="RS2" s="82"/>
      <c r="RT2" s="82"/>
      <c r="RU2" s="82"/>
      <c r="RV2" s="82"/>
      <c r="RW2" s="82"/>
      <c r="RX2" s="82"/>
      <c r="RY2" s="82"/>
      <c r="RZ2" s="82"/>
      <c r="SA2" s="82"/>
      <c r="SB2" s="82"/>
      <c r="SC2" s="82"/>
      <c r="SD2" s="82"/>
      <c r="SE2" s="82"/>
      <c r="SF2" s="82"/>
      <c r="SG2" s="82"/>
      <c r="SH2" s="82"/>
      <c r="SI2" s="82"/>
      <c r="SJ2" s="82"/>
      <c r="SK2" s="82"/>
      <c r="SL2" s="82"/>
      <c r="SM2" s="82"/>
      <c r="SN2" s="82"/>
      <c r="SO2" s="82"/>
      <c r="SP2" s="82"/>
      <c r="SQ2" s="82"/>
      <c r="SR2" s="82"/>
      <c r="SS2" s="82"/>
      <c r="ST2" s="82"/>
      <c r="SU2" s="82"/>
      <c r="SV2" s="82"/>
      <c r="SW2" s="82"/>
      <c r="SX2" s="82"/>
      <c r="SY2" s="82"/>
      <c r="SZ2" s="82"/>
      <c r="TA2" s="82"/>
      <c r="TB2" s="82"/>
      <c r="TC2" s="82"/>
      <c r="TD2" s="82"/>
      <c r="TE2" s="82"/>
      <c r="TF2" s="82"/>
      <c r="TG2" s="82"/>
      <c r="TH2" s="82"/>
      <c r="TI2" s="82"/>
      <c r="TJ2" s="82"/>
      <c r="TK2" s="82"/>
      <c r="TL2" s="82"/>
      <c r="TM2" s="82"/>
      <c r="TN2" s="82"/>
      <c r="TO2" s="82"/>
      <c r="TP2" s="82"/>
      <c r="TQ2" s="82"/>
      <c r="TR2" s="82"/>
      <c r="TS2" s="82"/>
      <c r="TT2" s="82"/>
      <c r="TU2" s="82"/>
      <c r="TV2" s="82"/>
      <c r="TW2" s="82"/>
      <c r="TX2" s="82"/>
      <c r="TY2" s="82"/>
      <c r="TZ2" s="82"/>
      <c r="UA2" s="82"/>
      <c r="UB2" s="82"/>
      <c r="UC2" s="82"/>
      <c r="UD2" s="82"/>
      <c r="UE2" s="82"/>
      <c r="UF2" s="82"/>
      <c r="UG2" s="82"/>
      <c r="UH2" s="82"/>
      <c r="UI2" s="82"/>
      <c r="UJ2" s="82"/>
      <c r="UK2" s="82"/>
      <c r="UL2" s="82"/>
      <c r="UM2" s="82"/>
      <c r="UN2" s="82"/>
      <c r="UO2" s="82"/>
      <c r="UP2" s="82"/>
      <c r="UQ2" s="82"/>
      <c r="UR2" s="82"/>
      <c r="US2" s="82"/>
      <c r="UT2" s="82"/>
      <c r="UU2" s="82"/>
      <c r="UV2" s="82"/>
      <c r="UW2" s="82"/>
      <c r="UX2" s="82"/>
      <c r="UY2" s="82"/>
      <c r="UZ2" s="82"/>
      <c r="VA2" s="82"/>
      <c r="VB2" s="82"/>
      <c r="VC2" s="82"/>
      <c r="VD2" s="82"/>
      <c r="VE2" s="82"/>
      <c r="VF2" s="82"/>
      <c r="VG2" s="82"/>
      <c r="VH2" s="82"/>
      <c r="VI2" s="82"/>
      <c r="VJ2" s="82"/>
      <c r="VK2" s="82"/>
      <c r="VL2" s="82"/>
      <c r="VM2" s="82"/>
      <c r="VN2" s="82"/>
      <c r="VO2" s="82"/>
      <c r="VP2" s="82"/>
      <c r="VQ2" s="82"/>
      <c r="VR2" s="82"/>
      <c r="VS2" s="82"/>
      <c r="VT2" s="82"/>
      <c r="VU2" s="82"/>
      <c r="VV2" s="82"/>
      <c r="VW2" s="82"/>
      <c r="VX2" s="82"/>
      <c r="VY2" s="82"/>
      <c r="VZ2" s="82"/>
      <c r="WA2" s="82"/>
      <c r="WB2" s="82"/>
      <c r="WC2" s="82"/>
      <c r="WD2" s="82"/>
      <c r="WE2" s="82"/>
      <c r="WF2" s="82"/>
      <c r="WG2" s="82"/>
      <c r="WH2" s="82"/>
      <c r="WI2" s="82"/>
      <c r="WJ2" s="82"/>
      <c r="WK2" s="82"/>
      <c r="WL2" s="82"/>
      <c r="WM2" s="82"/>
      <c r="WN2" s="82"/>
      <c r="WO2" s="82"/>
      <c r="WP2" s="82"/>
      <c r="WQ2" s="82"/>
      <c r="WR2" s="82"/>
      <c r="WS2" s="82"/>
      <c r="WT2" s="82"/>
      <c r="WU2" s="82"/>
      <c r="WV2" s="82"/>
      <c r="WW2" s="82"/>
      <c r="WX2" s="82"/>
      <c r="WY2" s="82"/>
      <c r="WZ2" s="82"/>
      <c r="XA2" s="82"/>
      <c r="XB2" s="82"/>
      <c r="XC2" s="82"/>
      <c r="XD2" s="82"/>
      <c r="XE2" s="82"/>
      <c r="XF2" s="82"/>
      <c r="XG2" s="82"/>
      <c r="XH2" s="82"/>
      <c r="XI2" s="82"/>
      <c r="XJ2" s="82"/>
      <c r="XK2" s="82"/>
      <c r="XL2" s="82"/>
      <c r="XM2" s="82"/>
      <c r="XN2" s="82"/>
      <c r="XO2" s="82"/>
      <c r="XP2" s="82"/>
      <c r="XQ2" s="82"/>
      <c r="XR2" s="82"/>
      <c r="XS2" s="82"/>
      <c r="XT2" s="82"/>
      <c r="XU2" s="82"/>
      <c r="XV2" s="82"/>
      <c r="XW2" s="82"/>
      <c r="XX2" s="82"/>
      <c r="XY2" s="82"/>
      <c r="XZ2" s="82"/>
      <c r="YA2" s="82"/>
      <c r="YB2" s="82"/>
      <c r="YC2" s="82"/>
      <c r="YD2" s="82"/>
      <c r="YE2" s="82"/>
      <c r="YF2" s="82"/>
      <c r="YG2" s="82"/>
      <c r="YH2" s="82"/>
      <c r="YI2" s="82"/>
      <c r="YJ2" s="82"/>
      <c r="YK2" s="82"/>
      <c r="YL2" s="82"/>
      <c r="YM2" s="82"/>
      <c r="YN2" s="82"/>
      <c r="YO2" s="82"/>
      <c r="YP2" s="82"/>
      <c r="YQ2" s="82"/>
      <c r="YR2" s="82"/>
      <c r="YS2" s="82"/>
      <c r="YT2" s="82"/>
      <c r="YU2" s="82"/>
      <c r="YV2" s="82"/>
      <c r="YW2" s="82"/>
      <c r="YX2" s="82"/>
      <c r="YY2" s="82"/>
      <c r="YZ2" s="82"/>
      <c r="ZA2" s="82"/>
      <c r="ZB2" s="82"/>
      <c r="ZC2" s="82"/>
      <c r="ZD2" s="82"/>
      <c r="ZE2" s="82"/>
      <c r="ZF2" s="82"/>
      <c r="ZG2" s="82"/>
      <c r="ZH2" s="82"/>
      <c r="ZI2" s="82"/>
      <c r="ZJ2" s="82"/>
      <c r="ZK2" s="82"/>
      <c r="ZL2" s="82"/>
      <c r="ZM2" s="82"/>
      <c r="ZN2" s="82"/>
      <c r="ZO2" s="82"/>
      <c r="ZP2" s="82"/>
      <c r="ZQ2" s="82"/>
      <c r="ZR2" s="82"/>
      <c r="ZS2" s="82"/>
      <c r="ZT2" s="82"/>
      <c r="ZU2" s="82"/>
      <c r="ZV2" s="82"/>
      <c r="ZW2" s="82"/>
      <c r="ZX2" s="82"/>
      <c r="ZY2" s="82"/>
      <c r="ZZ2" s="82"/>
      <c r="AAA2" s="82"/>
      <c r="AAB2" s="82"/>
      <c r="AAC2" s="82"/>
      <c r="AAD2" s="82"/>
      <c r="AAE2" s="82"/>
      <c r="AAF2" s="82"/>
      <c r="AAG2" s="82"/>
      <c r="AAH2" s="82"/>
      <c r="AAI2" s="82"/>
      <c r="AAJ2" s="82"/>
      <c r="AAK2" s="82"/>
      <c r="AAL2" s="82"/>
      <c r="AAM2" s="82"/>
      <c r="AAN2" s="82"/>
      <c r="AAO2" s="82"/>
      <c r="AAP2" s="82"/>
      <c r="AAQ2" s="82"/>
      <c r="AAR2" s="82"/>
      <c r="AAS2" s="82"/>
      <c r="AAT2" s="82"/>
      <c r="AAU2" s="82"/>
      <c r="AAV2" s="82"/>
      <c r="AAW2" s="82"/>
      <c r="AAX2" s="82"/>
      <c r="AAY2" s="82"/>
      <c r="AAZ2" s="82"/>
      <c r="ABA2" s="82"/>
      <c r="ABB2" s="82"/>
      <c r="ABC2" s="82"/>
      <c r="ABD2" s="82"/>
      <c r="ABE2" s="82"/>
      <c r="ABF2" s="82"/>
      <c r="ABG2" s="82"/>
      <c r="ABH2" s="82"/>
      <c r="ABI2" s="82"/>
      <c r="ABJ2" s="82"/>
      <c r="ABK2" s="82"/>
      <c r="ABL2" s="82"/>
      <c r="ABM2" s="82"/>
      <c r="ABN2" s="82"/>
      <c r="ABO2" s="82"/>
      <c r="ABP2" s="82"/>
      <c r="ABQ2" s="82"/>
      <c r="ABR2" s="82"/>
      <c r="ABS2" s="82"/>
      <c r="ABT2" s="82"/>
      <c r="ABU2" s="82"/>
      <c r="ABV2" s="82"/>
      <c r="ABW2" s="82"/>
      <c r="ABX2" s="82"/>
      <c r="ABY2" s="82"/>
      <c r="ABZ2" s="82"/>
      <c r="ACA2" s="82"/>
      <c r="ACB2" s="82"/>
      <c r="ACC2" s="82"/>
      <c r="ACD2" s="82"/>
      <c r="ACE2" s="82"/>
      <c r="ACF2" s="82"/>
      <c r="ACG2" s="82"/>
      <c r="ACH2" s="82"/>
      <c r="ACI2" s="82"/>
      <c r="ACJ2" s="82"/>
      <c r="ACK2" s="82"/>
      <c r="ACL2" s="82"/>
      <c r="ACM2" s="82"/>
      <c r="ACN2" s="82"/>
      <c r="ACO2" s="82"/>
      <c r="ACP2" s="82"/>
      <c r="ACQ2" s="82"/>
      <c r="ACR2" s="82"/>
      <c r="ACS2" s="82"/>
      <c r="ACT2" s="82"/>
      <c r="ACU2" s="82"/>
      <c r="ACV2" s="82"/>
      <c r="ACW2" s="82"/>
      <c r="ACX2" s="82"/>
      <c r="ACY2" s="82"/>
      <c r="ACZ2" s="82"/>
      <c r="ADA2" s="82"/>
      <c r="ADB2" s="82"/>
      <c r="ADC2" s="82"/>
      <c r="ADD2" s="82"/>
      <c r="ADE2" s="82"/>
      <c r="ADF2" s="82"/>
      <c r="ADG2" s="82"/>
      <c r="ADH2" s="82"/>
      <c r="ADI2" s="82"/>
      <c r="ADJ2" s="82"/>
      <c r="ADK2" s="82"/>
      <c r="ADL2" s="82"/>
      <c r="ADM2" s="82"/>
      <c r="ADN2" s="82"/>
      <c r="ADO2" s="82"/>
      <c r="ADP2" s="82"/>
      <c r="ADQ2" s="82"/>
      <c r="ADR2" s="82"/>
      <c r="ADS2" s="82"/>
      <c r="ADT2" s="82"/>
      <c r="ADU2" s="82"/>
      <c r="ADV2" s="82"/>
      <c r="ADW2" s="82"/>
      <c r="ADX2" s="82"/>
      <c r="ADY2" s="82"/>
      <c r="ADZ2" s="82"/>
      <c r="AEA2" s="82"/>
      <c r="AEB2" s="82"/>
      <c r="AEC2" s="82"/>
      <c r="AED2" s="82"/>
      <c r="AEE2" s="82"/>
      <c r="AEF2" s="82"/>
      <c r="AEG2" s="82"/>
      <c r="AEH2" s="82"/>
      <c r="AEI2" s="82"/>
      <c r="AEJ2" s="82"/>
      <c r="AEK2" s="82"/>
      <c r="AEL2" s="82"/>
      <c r="AEM2" s="82"/>
      <c r="AEN2" s="82"/>
      <c r="AEO2" s="82"/>
      <c r="AEP2" s="82"/>
      <c r="AEQ2" s="82"/>
      <c r="AER2" s="82"/>
      <c r="AES2" s="82"/>
      <c r="AET2" s="82"/>
      <c r="AEU2" s="82"/>
      <c r="AEV2" s="82"/>
      <c r="AEW2" s="82"/>
      <c r="AEX2" s="82"/>
      <c r="AEY2" s="82"/>
      <c r="AEZ2" s="82"/>
      <c r="AFA2" s="82"/>
      <c r="AFB2" s="82"/>
      <c r="AFC2" s="82"/>
      <c r="AFD2" s="82"/>
      <c r="AFE2" s="82"/>
      <c r="AFF2" s="82"/>
      <c r="AFG2" s="82"/>
      <c r="AFH2" s="82"/>
      <c r="AFI2" s="82"/>
      <c r="AFJ2" s="82"/>
      <c r="AFK2" s="82"/>
      <c r="AFL2" s="82"/>
      <c r="AFM2" s="82"/>
      <c r="AFN2" s="82"/>
      <c r="AFO2" s="82"/>
      <c r="AFP2" s="82"/>
      <c r="AFQ2" s="82"/>
      <c r="AFR2" s="82"/>
      <c r="AFS2" s="82"/>
      <c r="AFT2" s="82"/>
      <c r="AFU2" s="82"/>
      <c r="AFV2" s="82"/>
      <c r="AFW2" s="82"/>
      <c r="AFX2" s="82"/>
      <c r="AFY2" s="82"/>
      <c r="AFZ2" s="82"/>
      <c r="AGA2" s="82"/>
      <c r="AGB2" s="82"/>
      <c r="AGC2" s="82"/>
      <c r="AGD2" s="82"/>
      <c r="AGE2" s="82"/>
      <c r="AGF2" s="82"/>
      <c r="AGG2" s="82"/>
      <c r="AGH2" s="82"/>
      <c r="AGI2" s="82"/>
      <c r="AGJ2" s="82"/>
      <c r="AGK2" s="82"/>
      <c r="AGL2" s="82"/>
      <c r="AGM2" s="82"/>
      <c r="AGN2" s="82"/>
      <c r="AGO2" s="82"/>
      <c r="AGP2" s="82"/>
      <c r="AGQ2" s="82"/>
      <c r="AGR2" s="82"/>
      <c r="AGS2" s="82"/>
      <c r="AGT2" s="82"/>
      <c r="AGU2" s="82"/>
      <c r="AGV2" s="82"/>
      <c r="AGW2" s="82"/>
      <c r="AGX2" s="82"/>
      <c r="AGY2" s="82"/>
      <c r="AGZ2" s="82"/>
      <c r="AHA2" s="82"/>
      <c r="AHB2" s="82"/>
      <c r="AHC2" s="82"/>
      <c r="AHD2" s="82"/>
      <c r="AHE2" s="82"/>
      <c r="AHF2" s="82"/>
      <c r="AHG2" s="82"/>
      <c r="AHH2" s="82"/>
      <c r="AHI2" s="82"/>
      <c r="AHJ2" s="82"/>
      <c r="AHK2" s="82"/>
      <c r="AHL2" s="82"/>
      <c r="AHM2" s="82"/>
      <c r="AHN2" s="82"/>
      <c r="AHO2" s="82"/>
      <c r="AHP2" s="82"/>
      <c r="AHQ2" s="82"/>
      <c r="AHR2" s="82"/>
      <c r="AHS2" s="82"/>
      <c r="AHT2" s="82"/>
      <c r="AHU2" s="82"/>
      <c r="AHV2" s="82"/>
      <c r="AHW2" s="82"/>
      <c r="AHX2" s="82"/>
      <c r="AHY2" s="82"/>
      <c r="AHZ2" s="82"/>
      <c r="AIA2" s="82"/>
      <c r="AIB2" s="82"/>
      <c r="AIC2" s="82"/>
      <c r="AID2" s="82"/>
      <c r="AIE2" s="82"/>
      <c r="AIF2" s="82"/>
      <c r="AIG2" s="82"/>
      <c r="AIH2" s="82"/>
      <c r="AII2" s="82"/>
      <c r="AIJ2" s="82"/>
      <c r="AIK2" s="82"/>
      <c r="AIL2" s="82"/>
      <c r="AIM2" s="82"/>
      <c r="AIN2" s="82"/>
      <c r="AIO2" s="82"/>
      <c r="AIP2" s="82"/>
      <c r="AIQ2" s="82"/>
      <c r="AIR2" s="82"/>
      <c r="AIS2" s="82"/>
      <c r="AIT2" s="82"/>
      <c r="AIU2" s="82"/>
      <c r="AIV2" s="82"/>
      <c r="AIW2" s="82"/>
      <c r="AIX2" s="82"/>
      <c r="AIY2" s="82"/>
      <c r="AIZ2" s="82"/>
      <c r="AJA2" s="82"/>
      <c r="AJB2" s="82"/>
      <c r="AJC2" s="82"/>
      <c r="AJD2" s="82"/>
      <c r="AJE2" s="82"/>
      <c r="AJF2" s="82"/>
      <c r="AJG2" s="82"/>
      <c r="AJH2" s="82"/>
      <c r="AJI2" s="82"/>
      <c r="AJJ2" s="82"/>
      <c r="AJK2" s="82"/>
      <c r="AJL2" s="82"/>
      <c r="AJM2" s="82"/>
      <c r="AJN2" s="82"/>
      <c r="AJO2" s="82"/>
      <c r="AJP2" s="82"/>
      <c r="AJQ2" s="82"/>
      <c r="AJR2" s="82"/>
      <c r="AJS2" s="82"/>
      <c r="AJT2" s="82"/>
      <c r="AJU2" s="82"/>
      <c r="AJV2" s="82"/>
      <c r="AJW2" s="82"/>
      <c r="AJX2" s="82"/>
      <c r="AJY2" s="82"/>
      <c r="AJZ2" s="82"/>
      <c r="AKA2" s="82"/>
      <c r="AKB2" s="82"/>
      <c r="AKC2" s="82"/>
      <c r="AKD2" s="82"/>
      <c r="AKE2" s="82"/>
      <c r="AKF2" s="82"/>
      <c r="AKG2" s="82"/>
      <c r="AKH2" s="82"/>
      <c r="AKI2" s="82"/>
      <c r="AKJ2" s="82"/>
      <c r="AKK2" s="82"/>
      <c r="AKL2" s="82"/>
      <c r="AKM2" s="82"/>
      <c r="AKN2" s="82"/>
      <c r="AKO2" s="82"/>
      <c r="AKP2" s="82"/>
      <c r="AKQ2" s="82"/>
      <c r="AKR2" s="82"/>
      <c r="AKS2" s="82"/>
      <c r="AKT2" s="82"/>
      <c r="AKU2" s="82"/>
      <c r="AKV2" s="82"/>
      <c r="AKW2" s="82"/>
      <c r="AKX2" s="82"/>
      <c r="AKY2" s="82"/>
      <c r="AKZ2" s="82"/>
      <c r="ALA2" s="82"/>
      <c r="ALB2" s="82"/>
      <c r="ALC2" s="82"/>
      <c r="ALD2" s="82"/>
      <c r="ALE2" s="82"/>
      <c r="ALF2" s="82"/>
      <c r="ALG2" s="82"/>
      <c r="ALH2" s="82"/>
      <c r="ALI2" s="82"/>
      <c r="ALJ2" s="82"/>
      <c r="ALK2" s="82"/>
      <c r="ALL2" s="82"/>
      <c r="ALM2" s="82"/>
      <c r="ALN2" s="82"/>
      <c r="ALO2" s="82"/>
      <c r="ALP2" s="82"/>
      <c r="ALQ2" s="82"/>
      <c r="ALR2" s="82"/>
      <c r="ALS2" s="82"/>
      <c r="ALT2" s="82"/>
      <c r="ALU2" s="82"/>
      <c r="ALV2" s="82"/>
      <c r="ALW2" s="82"/>
      <c r="ALX2" s="82"/>
      <c r="ALY2" s="82"/>
      <c r="ALZ2" s="82"/>
      <c r="AMA2" s="82"/>
      <c r="AMB2" s="82"/>
      <c r="AMC2" s="82"/>
      <c r="AMD2" s="82"/>
      <c r="AME2" s="82"/>
      <c r="AMF2" s="82"/>
      <c r="AMG2" s="82"/>
      <c r="AMH2" s="82"/>
      <c r="AMI2" s="82"/>
      <c r="AMJ2" s="82"/>
      <c r="AMK2" s="82"/>
    </row>
    <row r="4" spans="1:1025" x14ac:dyDescent="0.2">
      <c r="A4" s="26" t="s">
        <v>109</v>
      </c>
      <c r="B4" s="27">
        <v>1973</v>
      </c>
      <c r="C4" s="28">
        <v>1981</v>
      </c>
      <c r="D4" s="28">
        <v>1988</v>
      </c>
      <c r="E4" s="28">
        <v>1997</v>
      </c>
      <c r="F4" s="27">
        <v>2008</v>
      </c>
    </row>
    <row r="5" spans="1:1025" x14ac:dyDescent="0.2">
      <c r="A5" s="29" t="s">
        <v>18</v>
      </c>
      <c r="B5" s="30">
        <v>6</v>
      </c>
      <c r="C5" s="30">
        <v>5</v>
      </c>
      <c r="D5" s="30">
        <v>6</v>
      </c>
      <c r="E5" s="30">
        <v>8</v>
      </c>
      <c r="F5" s="27">
        <v>8</v>
      </c>
    </row>
    <row r="6" spans="1:1025" x14ac:dyDescent="0.2">
      <c r="A6" s="31" t="s">
        <v>19</v>
      </c>
      <c r="B6" s="32">
        <v>5</v>
      </c>
      <c r="C6" s="32">
        <v>4</v>
      </c>
      <c r="D6" s="32">
        <v>5</v>
      </c>
      <c r="E6" s="32">
        <v>6</v>
      </c>
      <c r="F6" s="33">
        <v>7</v>
      </c>
    </row>
    <row r="7" spans="1:1025" x14ac:dyDescent="0.2">
      <c r="A7" s="34" t="s">
        <v>20</v>
      </c>
      <c r="B7" s="35">
        <v>7</v>
      </c>
      <c r="C7" s="35">
        <v>6</v>
      </c>
      <c r="D7" s="35">
        <v>7</v>
      </c>
      <c r="E7" s="35">
        <v>9</v>
      </c>
      <c r="F7" s="36">
        <v>10</v>
      </c>
    </row>
    <row r="8" spans="1:1025" x14ac:dyDescent="0.2">
      <c r="A8" s="37"/>
      <c r="B8" s="38"/>
      <c r="C8" s="38"/>
      <c r="D8" s="38"/>
      <c r="E8" s="38"/>
      <c r="F8" s="39"/>
    </row>
    <row r="9" spans="1:1025" x14ac:dyDescent="0.2">
      <c r="A9" s="34" t="s">
        <v>21</v>
      </c>
      <c r="B9" s="35">
        <v>5</v>
      </c>
      <c r="C9" s="35">
        <v>5</v>
      </c>
      <c r="D9" s="35">
        <v>8</v>
      </c>
      <c r="E9" s="35">
        <v>9</v>
      </c>
      <c r="F9" s="36">
        <v>14</v>
      </c>
    </row>
    <row r="10" spans="1:1025" x14ac:dyDescent="0.2">
      <c r="A10" s="34" t="s">
        <v>22</v>
      </c>
      <c r="B10" s="35">
        <v>8</v>
      </c>
      <c r="C10" s="35">
        <v>7</v>
      </c>
      <c r="D10" s="35">
        <v>7</v>
      </c>
      <c r="E10" s="35">
        <v>9</v>
      </c>
      <c r="F10" s="36">
        <v>10</v>
      </c>
    </row>
    <row r="11" spans="1:1025" x14ac:dyDescent="0.2">
      <c r="A11" s="40" t="s">
        <v>23</v>
      </c>
      <c r="B11" s="41">
        <v>5</v>
      </c>
      <c r="C11" s="42">
        <v>5</v>
      </c>
      <c r="D11" s="41">
        <v>6</v>
      </c>
      <c r="E11" s="35">
        <v>7</v>
      </c>
      <c r="F11" s="36">
        <v>8</v>
      </c>
    </row>
    <row r="12" spans="1:1025" x14ac:dyDescent="0.2">
      <c r="A12" s="43" t="s">
        <v>24</v>
      </c>
      <c r="B12" s="36">
        <v>4</v>
      </c>
      <c r="C12" s="44">
        <v>3</v>
      </c>
      <c r="D12" s="36">
        <v>3</v>
      </c>
      <c r="E12" s="35">
        <v>5</v>
      </c>
      <c r="F12" s="36">
        <v>5</v>
      </c>
    </row>
    <row r="13" spans="1:1025" x14ac:dyDescent="0.2">
      <c r="A13" s="45"/>
      <c r="B13" s="46"/>
      <c r="C13" s="47"/>
      <c r="D13" s="46"/>
      <c r="E13" s="38"/>
      <c r="F13" s="39"/>
    </row>
    <row r="14" spans="1:1025" x14ac:dyDescent="0.2">
      <c r="A14" s="48" t="s">
        <v>25</v>
      </c>
      <c r="B14" s="49">
        <v>2</v>
      </c>
      <c r="C14" s="41">
        <v>1</v>
      </c>
      <c r="D14" s="50">
        <v>3</v>
      </c>
      <c r="E14" s="35">
        <v>3</v>
      </c>
      <c r="F14" s="36">
        <v>3</v>
      </c>
    </row>
    <row r="15" spans="1:1025" x14ac:dyDescent="0.2">
      <c r="A15" s="48" t="s">
        <v>26</v>
      </c>
      <c r="B15" s="49">
        <v>9</v>
      </c>
      <c r="C15" s="41">
        <v>6</v>
      </c>
      <c r="D15" s="50">
        <v>6</v>
      </c>
      <c r="E15" s="35">
        <v>10</v>
      </c>
      <c r="F15" s="36">
        <v>7</v>
      </c>
    </row>
    <row r="16" spans="1:1025" x14ac:dyDescent="0.2">
      <c r="A16" s="48" t="s">
        <v>27</v>
      </c>
      <c r="B16" s="49">
        <v>14</v>
      </c>
      <c r="C16" s="41">
        <v>13</v>
      </c>
      <c r="D16" s="50">
        <v>18</v>
      </c>
      <c r="E16" s="35">
        <v>21</v>
      </c>
      <c r="F16" s="36">
        <v>22</v>
      </c>
    </row>
    <row r="17" spans="1:6" x14ac:dyDescent="0.2">
      <c r="A17" s="48" t="s">
        <v>28</v>
      </c>
      <c r="B17" s="41">
        <v>11</v>
      </c>
      <c r="C17" s="50">
        <v>9</v>
      </c>
      <c r="D17" s="50">
        <v>9</v>
      </c>
      <c r="E17" s="35">
        <v>13</v>
      </c>
      <c r="F17" s="36">
        <v>13</v>
      </c>
    </row>
    <row r="18" spans="1:6" x14ac:dyDescent="0.2">
      <c r="A18" s="51" t="s">
        <v>29</v>
      </c>
      <c r="B18" s="41">
        <v>6</v>
      </c>
      <c r="C18" s="41">
        <v>9</v>
      </c>
      <c r="D18" s="41">
        <v>6</v>
      </c>
      <c r="E18" s="36">
        <v>7</v>
      </c>
      <c r="F18" s="36">
        <v>8</v>
      </c>
    </row>
    <row r="19" spans="1:6" x14ac:dyDescent="0.2">
      <c r="A19" s="48" t="s">
        <v>30</v>
      </c>
      <c r="B19" s="41">
        <v>7</v>
      </c>
      <c r="C19" s="50">
        <v>4</v>
      </c>
      <c r="D19" s="50">
        <v>5</v>
      </c>
      <c r="E19" s="35">
        <v>5</v>
      </c>
      <c r="F19" s="36">
        <v>8</v>
      </c>
    </row>
    <row r="20" spans="1:6" x14ac:dyDescent="0.2">
      <c r="A20" s="48" t="s">
        <v>31</v>
      </c>
      <c r="B20" s="41">
        <v>3</v>
      </c>
      <c r="C20" s="50">
        <v>3</v>
      </c>
      <c r="D20" s="50">
        <v>4</v>
      </c>
      <c r="E20" s="35">
        <v>4</v>
      </c>
      <c r="F20" s="36">
        <v>3</v>
      </c>
    </row>
    <row r="21" spans="1:6" x14ac:dyDescent="0.2">
      <c r="A21" s="48" t="s">
        <v>32</v>
      </c>
      <c r="B21" s="41">
        <v>4</v>
      </c>
      <c r="C21" s="50">
        <v>3</v>
      </c>
      <c r="D21" s="50">
        <v>4</v>
      </c>
      <c r="E21" s="35">
        <v>5</v>
      </c>
      <c r="F21" s="36">
        <v>4</v>
      </c>
    </row>
    <row r="22" spans="1:6" x14ac:dyDescent="0.2">
      <c r="A22" s="48" t="s">
        <v>33</v>
      </c>
      <c r="B22" s="41">
        <v>7</v>
      </c>
      <c r="C22" s="50">
        <v>6</v>
      </c>
      <c r="D22" s="50">
        <v>5</v>
      </c>
      <c r="E22" s="35">
        <v>5</v>
      </c>
      <c r="F22" s="36">
        <v>5</v>
      </c>
    </row>
    <row r="23" spans="1:6" x14ac:dyDescent="0.2">
      <c r="A23" s="37"/>
      <c r="B23" s="39"/>
      <c r="C23" s="39"/>
      <c r="D23" s="39"/>
      <c r="E23" s="39"/>
      <c r="F23" s="39"/>
    </row>
    <row r="24" spans="1:6" x14ac:dyDescent="0.2">
      <c r="A24" s="52" t="s">
        <v>34</v>
      </c>
      <c r="B24" s="36">
        <v>2</v>
      </c>
      <c r="C24" s="36">
        <v>2</v>
      </c>
      <c r="D24" s="36">
        <v>3</v>
      </c>
      <c r="E24" s="36">
        <v>5</v>
      </c>
      <c r="F24" s="36">
        <v>5</v>
      </c>
    </row>
    <row r="25" spans="1:6" x14ac:dyDescent="0.2">
      <c r="A25" s="52" t="s">
        <v>35</v>
      </c>
      <c r="B25" s="36">
        <v>3</v>
      </c>
      <c r="C25" s="36">
        <v>3</v>
      </c>
      <c r="D25" s="36">
        <v>5</v>
      </c>
      <c r="E25" s="36">
        <v>7</v>
      </c>
      <c r="F25" s="36">
        <v>5</v>
      </c>
    </row>
    <row r="26" spans="1:6" x14ac:dyDescent="0.2">
      <c r="A26" s="52" t="s">
        <v>36</v>
      </c>
      <c r="B26" s="36">
        <v>6</v>
      </c>
      <c r="C26" s="36">
        <v>3</v>
      </c>
      <c r="D26" s="36">
        <v>4</v>
      </c>
      <c r="E26" s="36">
        <v>7</v>
      </c>
      <c r="F26" s="36">
        <v>7</v>
      </c>
    </row>
    <row r="27" spans="1:6" x14ac:dyDescent="0.2">
      <c r="A27" s="34" t="s">
        <v>37</v>
      </c>
      <c r="B27" s="36">
        <v>7</v>
      </c>
      <c r="C27" s="35">
        <v>6</v>
      </c>
      <c r="D27" s="35">
        <v>8</v>
      </c>
      <c r="E27" s="35">
        <v>8</v>
      </c>
      <c r="F27" s="35">
        <v>11</v>
      </c>
    </row>
    <row r="28" spans="1:6" x14ac:dyDescent="0.2">
      <c r="A28" s="34" t="s">
        <v>38</v>
      </c>
      <c r="B28" s="44">
        <v>11</v>
      </c>
      <c r="C28" s="36">
        <v>10</v>
      </c>
      <c r="D28" s="35">
        <v>10</v>
      </c>
      <c r="E28" s="35">
        <v>10</v>
      </c>
      <c r="F28" s="35">
        <v>11</v>
      </c>
    </row>
    <row r="29" spans="1:6" x14ac:dyDescent="0.2">
      <c r="A29" s="53" t="s">
        <v>39</v>
      </c>
      <c r="B29" s="54">
        <v>13</v>
      </c>
      <c r="C29" s="55">
        <v>16</v>
      </c>
      <c r="D29" s="56">
        <v>18</v>
      </c>
      <c r="E29" s="56">
        <v>18</v>
      </c>
      <c r="F29" s="56">
        <v>27</v>
      </c>
    </row>
    <row r="31" spans="1:6" x14ac:dyDescent="0.2">
      <c r="A31" s="1" t="s">
        <v>86</v>
      </c>
    </row>
  </sheetData>
  <mergeCells count="1">
    <mergeCell ref="A1:F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Graphique 1</vt:lpstr>
      <vt:lpstr>Carte 1</vt:lpstr>
      <vt:lpstr>Tableau 1</vt:lpstr>
      <vt:lpstr>Tableau 2</vt:lpstr>
      <vt:lpstr>Tableau 3</vt:lpstr>
      <vt:lpstr>Graphique 2</vt:lpstr>
      <vt:lpstr>Tableau 4</vt:lpstr>
      <vt:lpstr>Tableau 5</vt:lpstr>
      <vt:lpstr>Tableau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gwendoline.volat</cp:lastModifiedBy>
  <cp:revision>118</cp:revision>
  <dcterms:created xsi:type="dcterms:W3CDTF">2009-04-16T11:32:48Z</dcterms:created>
  <dcterms:modified xsi:type="dcterms:W3CDTF">2018-04-03T15:57:30Z</dcterms:modified>
  <dc:language>fr-FR</dc:language>
</cp:coreProperties>
</file>