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Z-PUBLICATIONS 2007-2025\CHIFFRES CLES 2024\Tableaux Excel pour site MC\"/>
    </mc:Choice>
  </mc:AlternateContent>
  <xr:revisionPtr revIDLastSave="0" documentId="13_ncr:1_{74E8E60E-2631-443C-9F71-E2416EB7AD7C}" xr6:coauthVersionLast="47" xr6:coauthVersionMax="47" xr10:uidLastSave="{00000000-0000-0000-0000-000000000000}"/>
  <bookViews>
    <workbookView xWindow="-120" yWindow="-120" windowWidth="20730" windowHeight="11160" xr2:uid="{00000000-000D-0000-FFFF-FFFF00000000}"/>
  </bookViews>
  <sheets>
    <sheet name="Sommaire" sheetId="3" r:id="rId1"/>
    <sheet name="Tableau1" sheetId="10" r:id="rId2"/>
    <sheet name="Graphique 1" sheetId="2" r:id="rId3"/>
    <sheet name="Graphique 2" sheetId="1" r:id="rId4"/>
    <sheet name="Graphique 3" sheetId="4" r:id="rId5"/>
    <sheet name="Graphique 4" sheetId="8" r:id="rId6"/>
    <sheet name="Graphique 5" sheetId="9" r:id="rId7"/>
  </sheets>
  <externalReferences>
    <externalReference r:id="rId8"/>
  </externalReferences>
  <definedNames>
    <definedName name="ratio_ensemble_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2" l="1"/>
  <c r="A7" i="2"/>
  <c r="A6" i="2"/>
  <c r="A5" i="2"/>
</calcChain>
</file>

<file path=xl/sharedStrings.xml><?xml version="1.0" encoding="utf-8"?>
<sst xmlns="http://schemas.openxmlformats.org/spreadsheetml/2006/main" count="146" uniqueCount="117">
  <si>
    <t>tranche d'effectifs</t>
  </si>
  <si>
    <t>CA culture</t>
  </si>
  <si>
    <t>CA marchand</t>
  </si>
  <si>
    <t>Entreprises culturelles</t>
  </si>
  <si>
    <t>Domaine Culturel</t>
  </si>
  <si>
    <t>Nombre d’entreprises marchandes</t>
  </si>
  <si>
    <t>taux de valeur ajoutée</t>
  </si>
  <si>
    <t>Patrimoine</t>
  </si>
  <si>
    <t>Livre presse</t>
  </si>
  <si>
    <t>Arts visuels</t>
  </si>
  <si>
    <t>Activités d’architecture</t>
  </si>
  <si>
    <t xml:space="preserve">Spectacle vivant </t>
  </si>
  <si>
    <t>Audiovisuel, multimédia</t>
  </si>
  <si>
    <t xml:space="preserve">Activités des agences de publicité </t>
  </si>
  <si>
    <t>Enseignement culturel</t>
  </si>
  <si>
    <t>total secteurs culturels marchands</t>
  </si>
  <si>
    <t xml:space="preserve">Tous secteurs marchands (hors agriculture, services financiers et d’assurance) </t>
  </si>
  <si>
    <t xml:space="preserve">Part des secteurs culturels marchands dans l’ensemble des secteurs marchands (%) </t>
  </si>
  <si>
    <t>s.o.</t>
  </si>
  <si>
    <t>Italie</t>
  </si>
  <si>
    <t>France</t>
  </si>
  <si>
    <t>Allemagne</t>
  </si>
  <si>
    <t>en %</t>
  </si>
  <si>
    <t xml:space="preserve">Libellé du secteur d’activité </t>
  </si>
  <si>
    <t>Code NAF 2008</t>
  </si>
  <si>
    <t>Effectif salarié ETP</t>
  </si>
  <si>
    <t>Chiffre d'affaires</t>
  </si>
  <si>
    <t>subvention d'exploitation</t>
  </si>
  <si>
    <t>masse salariale</t>
  </si>
  <si>
    <t>valeur ajoutée (marchande)</t>
  </si>
  <si>
    <t>taux de marge</t>
  </si>
  <si>
    <t>part du chiffre d'affaire à l'export</t>
  </si>
  <si>
    <t>Métiers d'art</t>
  </si>
  <si>
    <t>Espagne</t>
  </si>
  <si>
    <t>Union européenne (27 pays)</t>
  </si>
  <si>
    <t>Part entreprises culturelles</t>
  </si>
  <si>
    <t>Part entreprises marchandes</t>
  </si>
  <si>
    <t>9101Z</t>
  </si>
  <si>
    <t>9102Z</t>
  </si>
  <si>
    <t>9103Z</t>
  </si>
  <si>
    <t>1811Z</t>
  </si>
  <si>
    <t>1812Z</t>
  </si>
  <si>
    <t>1813Z</t>
  </si>
  <si>
    <t>5811Z</t>
  </si>
  <si>
    <t>5813Z</t>
  </si>
  <si>
    <t>5814Z</t>
  </si>
  <si>
    <t>6391Z</t>
  </si>
  <si>
    <t>4761Z</t>
  </si>
  <si>
    <t>4762Z</t>
  </si>
  <si>
    <t>7430Z</t>
  </si>
  <si>
    <t>1814Z</t>
  </si>
  <si>
    <t>3212Z</t>
  </si>
  <si>
    <t>3220Z</t>
  </si>
  <si>
    <t>9003A</t>
  </si>
  <si>
    <t>9003B</t>
  </si>
  <si>
    <t>7420Z</t>
  </si>
  <si>
    <t>7410Z</t>
  </si>
  <si>
    <t>7111Z</t>
  </si>
  <si>
    <t>9001Z</t>
  </si>
  <si>
    <t>9002Z</t>
  </si>
  <si>
    <t>9004Z</t>
  </si>
  <si>
    <t>5911A</t>
  </si>
  <si>
    <t>5911B</t>
  </si>
  <si>
    <t>5911C</t>
  </si>
  <si>
    <t>5912Z</t>
  </si>
  <si>
    <t>5913A</t>
  </si>
  <si>
    <t>5913B</t>
  </si>
  <si>
    <t>5914Z</t>
  </si>
  <si>
    <t>5821Z</t>
  </si>
  <si>
    <t>1820Z</t>
  </si>
  <si>
    <t>5920Z</t>
  </si>
  <si>
    <t>6010Z</t>
  </si>
  <si>
    <t>6020A</t>
  </si>
  <si>
    <t>6020B</t>
  </si>
  <si>
    <t>4763Z</t>
  </si>
  <si>
    <t>7722Z</t>
  </si>
  <si>
    <t>7311Z</t>
  </si>
  <si>
    <t>8552Z</t>
  </si>
  <si>
    <t>Tableau 1 – Caractéristiques économiques des secteurs culturels marchands en 2021</t>
  </si>
  <si>
    <t>Graphique 1 – Répartition du nombre d’entreprises et du chiffre d’affaires par taille d’entreprises en 2021</t>
  </si>
  <si>
    <t>Graphique 2 – Répartition de la valeur ajoutée et des effectifs des secteurs culturels marchands en 2021</t>
  </si>
  <si>
    <t>Graphique 3 - Taux de marge des entreprises culturelles marchandes en 2021</t>
  </si>
  <si>
    <t>Source : Insee, Esane 2021/DEPS, ministère de la Culture, 2024</t>
  </si>
  <si>
    <t>Source : Eurostat / DEPS, ministère de la Culture 2024</t>
  </si>
  <si>
    <t>Enseignement artistique amateur</t>
  </si>
  <si>
    <t>Spectacle vivant</t>
  </si>
  <si>
    <t>Architecture</t>
  </si>
  <si>
    <t>Publicité</t>
  </si>
  <si>
    <t>Livre/Presse</t>
  </si>
  <si>
    <t>Audiovisuel/Multimédia</t>
  </si>
  <si>
    <t>Publicité (12 647 entreprises)</t>
  </si>
  <si>
    <t>Livre/Presse (26 645 entreprises)</t>
  </si>
  <si>
    <t>Architecture (23 939 entreprises)</t>
  </si>
  <si>
    <t>Patrimoine (502 entreprises)</t>
  </si>
  <si>
    <t>Métiers d'art (2 367 entreprises)</t>
  </si>
  <si>
    <t>Total secteurs culturels marchand (149 263 entreprises)</t>
  </si>
  <si>
    <t>Spectacle vivant (11 534 entreprises)</t>
  </si>
  <si>
    <t>Audiovisuel/Multimédia (22 138 entreprises)</t>
  </si>
  <si>
    <t>Enseignement artistique amateur (2 378 entreprises)</t>
  </si>
  <si>
    <t>Arts visuels (47 113 entreprises)</t>
  </si>
  <si>
    <t>Taux de marge</t>
  </si>
  <si>
    <t>Tous secteurs marchands (2 418 710 entreprises hors agriculture, services financiers et d’assurance)</t>
  </si>
  <si>
    <t>Part culture en 2021</t>
  </si>
  <si>
    <t>Secteurs culturels marchands</t>
  </si>
  <si>
    <t>Graphique 5 : Part des pays dans la valeur ajoutée européenne en 2021</t>
  </si>
  <si>
    <t>Graphique 5 - Part des pays dans la valeur ajoutée européenne en 2021</t>
  </si>
  <si>
    <t xml:space="preserve">Tous secteurs marchands
</t>
  </si>
  <si>
    <t>Graphique 4 : Part de la valeur ajoutée du secteur culturel marchand dans le secteur marchand en Europe en 2021</t>
  </si>
  <si>
    <t>Note de lecture : L'Allemagne représente 28 % de la valeur ajouté des secteurs culturels marchands européens.</t>
  </si>
  <si>
    <t xml:space="preserve">Note de lecture : Le secteur culturel marchand représente 2,5 % de la valeur ajoutée des secteurs marchands en France. </t>
  </si>
  <si>
    <t>Champ : France, ensemble des entreprises principalement marchandes hors micro-entrepreneurs, hors agriculture et hors services financiers et d’assurance. Pour couvrir les principaux secteurs d'intervention du ministère de la Culture, le champ des secteurs culturels marchands couvre ici les activités d'imprimerie, reproduction d'enregistrements, fabrication d’articles de joaillerie, bijouterie et instruments de musique, en plus du champ harmonisé au niveau européen pour évaluer le poids économique de la culture.</t>
  </si>
  <si>
    <t>Champ : ensemble des entreprises marchandes, hors services financiers et d'assurance. Le champ des secteurs culturels et créatifs au sens d'Eurostat ne comprend pas les activités des agences de publicité, et inclut l'imprimerie, la reproduction d'enregistrements, la fabrication d'articles de joaillerie et bijouterie, ainsi que la fabrication d'instruments de musique. Europe sur le champ de 27 pays ; du fait de la non disponibilté de certaines données européennes, certaines données ont été estimées.</t>
  </si>
  <si>
    <t>Valeur ajoutée</t>
  </si>
  <si>
    <t>37 milliards €</t>
  </si>
  <si>
    <t>374 milliers €</t>
  </si>
  <si>
    <t>Effectifs ETP</t>
  </si>
  <si>
    <t>Champ : ensemble des entreprises marchandes, hors services financiers et d'assurance. Le champ des secteurs culturels et créatifs au sens d'Eurostat ne comprend pas les activités des agences de publicité. Europe sur le champ de 27 pays ; du fait de la non disponibilté de certaines données européennes, certaines données ont été estimées.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</si>
</sst>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_-* #,##0_-;\-* #,##0_-;_-* &quot;-&quot;??_-;_-@_-"/>
    <numFmt numFmtId="167" formatCode="_-* #,##0.00\ _€_-;\-* #,##0.00\ _€_-;_-* &quot;-&quot;??\ _€_-;_-@_-"/>
  </numFmts>
  <fonts count="17" x14ac:knownFonts="1">
    <font>
      <sz val="11"/>
      <color theme="1"/>
      <name val="Calibri"/>
      <family val="2"/>
      <scheme val="minor"/>
    </font>
    <font>
      <sz val="11"/>
      <color theme="1"/>
      <name val="Calibri"/>
      <family val="2"/>
      <scheme val="minor"/>
    </font>
    <font>
      <sz val="11"/>
      <name val="Arial"/>
      <family val="2"/>
    </font>
    <font>
      <sz val="11"/>
      <name val="Arial"/>
      <family val="2"/>
    </font>
    <font>
      <i/>
      <sz val="8"/>
      <name val="Arial"/>
      <family val="2"/>
    </font>
    <font>
      <sz val="8"/>
      <name val="Arial"/>
      <family val="2"/>
    </font>
    <font>
      <b/>
      <sz val="8"/>
      <name val="Arial"/>
      <family val="2"/>
    </font>
    <font>
      <u/>
      <sz val="11"/>
      <color theme="10"/>
      <name val="Calibri"/>
      <family val="2"/>
      <scheme val="minor"/>
    </font>
    <font>
      <sz val="11"/>
      <name val="Arial"/>
      <family val="2"/>
    </font>
    <font>
      <i/>
      <sz val="11"/>
      <color theme="1"/>
      <name val="Calibri"/>
      <family val="2"/>
      <scheme val="minor"/>
    </font>
    <font>
      <b/>
      <i/>
      <sz val="11"/>
      <color theme="1"/>
      <name val="Calibri"/>
      <family val="2"/>
      <scheme val="minor"/>
    </font>
    <font>
      <sz val="8"/>
      <color theme="1"/>
      <name val="Arial"/>
      <family val="2"/>
    </font>
    <font>
      <b/>
      <sz val="8"/>
      <color theme="1"/>
      <name val="Arial"/>
      <family val="2"/>
    </font>
    <font>
      <b/>
      <i/>
      <sz val="8"/>
      <color theme="1"/>
      <name val="Arial"/>
      <family val="2"/>
    </font>
    <font>
      <i/>
      <sz val="8"/>
      <color theme="1"/>
      <name val="Arial"/>
      <family val="2"/>
    </font>
    <font>
      <b/>
      <sz val="11"/>
      <color theme="1"/>
      <name val="Calibri"/>
      <family val="2"/>
      <scheme val="minor"/>
    </font>
    <font>
      <u/>
      <sz val="8"/>
      <color theme="10"/>
      <name val="Arial"/>
      <family val="2"/>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1" fillId="0" borderId="0"/>
    <xf numFmtId="0" fontId="7" fillId="0" borderId="0" applyNumberFormat="0" applyFill="0" applyBorder="0" applyAlignment="0" applyProtection="0"/>
    <xf numFmtId="0" fontId="2" fillId="0" borderId="0"/>
    <xf numFmtId="0" fontId="8" fillId="0" borderId="0"/>
    <xf numFmtId="43" fontId="1" fillId="0" borderId="0" applyFont="0" applyFill="0" applyBorder="0" applyAlignment="0" applyProtection="0"/>
  </cellStyleXfs>
  <cellXfs count="74">
    <xf numFmtId="0" fontId="0" fillId="0" borderId="0" xfId="0"/>
    <xf numFmtId="49" fontId="6" fillId="2" borderId="0" xfId="0" applyNumberFormat="1" applyFont="1" applyFill="1" applyAlignment="1">
      <alignment horizontal="left"/>
    </xf>
    <xf numFmtId="0" fontId="6" fillId="2" borderId="0" xfId="0" applyFont="1" applyFill="1"/>
    <xf numFmtId="0" fontId="4" fillId="0" borderId="0" xfId="4" applyFont="1"/>
    <xf numFmtId="49" fontId="5" fillId="2" borderId="0" xfId="8" applyNumberFormat="1" applyFont="1" applyFill="1" applyAlignment="1"/>
    <xf numFmtId="49" fontId="4" fillId="2" borderId="0" xfId="8" applyNumberFormat="1" applyFont="1" applyFill="1" applyAlignment="1">
      <alignment horizontal="left"/>
    </xf>
    <xf numFmtId="0" fontId="9" fillId="0" borderId="0" xfId="0" applyFont="1"/>
    <xf numFmtId="0" fontId="9" fillId="0" borderId="0" xfId="0" applyFont="1" applyAlignment="1">
      <alignment horizontal="right"/>
    </xf>
    <xf numFmtId="0" fontId="0" fillId="0" borderId="0" xfId="0" applyFont="1"/>
    <xf numFmtId="1" fontId="10" fillId="0" borderId="0" xfId="1" applyNumberFormat="1" applyFont="1"/>
    <xf numFmtId="3" fontId="10" fillId="0" borderId="0" xfId="0" applyNumberFormat="1" applyFont="1"/>
    <xf numFmtId="1" fontId="10" fillId="0" borderId="0" xfId="0" applyNumberFormat="1" applyFont="1"/>
    <xf numFmtId="0" fontId="11" fillId="0" borderId="0" xfId="0" applyFont="1"/>
    <xf numFmtId="0" fontId="11" fillId="0" borderId="0" xfId="0" applyFont="1" applyAlignment="1">
      <alignment wrapText="1"/>
    </xf>
    <xf numFmtId="0" fontId="12" fillId="0" borderId="0" xfId="0" applyFont="1"/>
    <xf numFmtId="3" fontId="12" fillId="0" borderId="0" xfId="0" applyNumberFormat="1" applyFont="1"/>
    <xf numFmtId="1" fontId="12" fillId="0" borderId="0" xfId="1" applyNumberFormat="1" applyFont="1"/>
    <xf numFmtId="1" fontId="12" fillId="0" borderId="0" xfId="0" applyNumberFormat="1" applyFont="1"/>
    <xf numFmtId="3" fontId="11" fillId="0" borderId="0" xfId="0" applyNumberFormat="1" applyFont="1"/>
    <xf numFmtId="1" fontId="11" fillId="0" borderId="0" xfId="1" applyNumberFormat="1" applyFont="1"/>
    <xf numFmtId="1" fontId="11" fillId="0" borderId="0" xfId="0" applyNumberFormat="1" applyFont="1"/>
    <xf numFmtId="3" fontId="13" fillId="0" borderId="0" xfId="0" applyNumberFormat="1" applyFont="1"/>
    <xf numFmtId="0" fontId="11" fillId="0" borderId="0" xfId="0" applyFont="1" applyFill="1"/>
    <xf numFmtId="0" fontId="12" fillId="0" borderId="0" xfId="0" applyFont="1" applyFill="1"/>
    <xf numFmtId="165" fontId="14" fillId="0" borderId="0" xfId="1" applyNumberFormat="1" applyFont="1"/>
    <xf numFmtId="165" fontId="11" fillId="0" borderId="0" xfId="1" applyNumberFormat="1" applyFont="1"/>
    <xf numFmtId="0" fontId="14" fillId="0" borderId="0" xfId="0" applyFont="1" applyAlignment="1">
      <alignment horizont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1" fillId="0" borderId="6" xfId="0" applyFont="1" applyBorder="1"/>
    <xf numFmtId="3" fontId="11" fillId="0" borderId="6" xfId="0" applyNumberFormat="1" applyFont="1" applyBorder="1"/>
    <xf numFmtId="3" fontId="11" fillId="0" borderId="7" xfId="0" applyNumberFormat="1" applyFont="1" applyBorder="1"/>
    <xf numFmtId="3" fontId="11" fillId="0" borderId="8" xfId="0" applyNumberFormat="1" applyFont="1" applyBorder="1"/>
    <xf numFmtId="9" fontId="11" fillId="0" borderId="0" xfId="0" applyNumberFormat="1" applyFont="1"/>
    <xf numFmtId="0" fontId="5" fillId="0" borderId="0" xfId="2" applyFont="1"/>
    <xf numFmtId="0" fontId="5" fillId="0" borderId="0" xfId="7" applyFont="1"/>
    <xf numFmtId="164" fontId="5" fillId="0" borderId="9" xfId="7" applyNumberFormat="1" applyFont="1" applyFill="1" applyBorder="1" applyAlignment="1"/>
    <xf numFmtId="0" fontId="5" fillId="0" borderId="9" xfId="7" applyNumberFormat="1" applyFont="1" applyFill="1" applyBorder="1" applyAlignment="1"/>
    <xf numFmtId="0" fontId="5" fillId="0" borderId="0" xfId="8" applyFont="1"/>
    <xf numFmtId="0" fontId="5" fillId="0" borderId="0" xfId="8" applyFont="1" applyAlignment="1">
      <alignment vertical="center" wrapText="1"/>
    </xf>
    <xf numFmtId="0" fontId="5" fillId="3" borderId="0" xfId="8" applyFont="1" applyFill="1"/>
    <xf numFmtId="0" fontId="5" fillId="3" borderId="0" xfId="8" applyFont="1" applyFill="1" applyAlignment="1">
      <alignment horizontal="center"/>
    </xf>
    <xf numFmtId="0" fontId="5" fillId="0" borderId="10" xfId="8" applyFont="1" applyBorder="1" applyAlignment="1">
      <alignment horizontal="center" vertical="center"/>
    </xf>
    <xf numFmtId="0" fontId="5" fillId="0" borderId="10" xfId="8" applyFont="1" applyBorder="1" applyAlignment="1">
      <alignment wrapText="1"/>
    </xf>
    <xf numFmtId="0" fontId="5" fillId="0" borderId="10" xfId="8" applyFont="1" applyBorder="1"/>
    <xf numFmtId="165" fontId="9" fillId="0" borderId="0" xfId="1" applyNumberFormat="1" applyFont="1"/>
    <xf numFmtId="0" fontId="15" fillId="0" borderId="0" xfId="0" applyFont="1" applyAlignment="1">
      <alignment horizontal="center"/>
    </xf>
    <xf numFmtId="166" fontId="5" fillId="0" borderId="10" xfId="9" applyNumberFormat="1" applyFont="1" applyBorder="1"/>
    <xf numFmtId="0" fontId="11" fillId="0" borderId="0" xfId="0" applyFont="1" applyAlignment="1">
      <alignment vertical="top" wrapText="1"/>
    </xf>
    <xf numFmtId="167" fontId="11" fillId="0" borderId="0" xfId="0" applyNumberFormat="1" applyFont="1"/>
    <xf numFmtId="166" fontId="11" fillId="0" borderId="4" xfId="9" applyNumberFormat="1" applyFont="1" applyBorder="1"/>
    <xf numFmtId="166" fontId="11" fillId="0" borderId="0" xfId="9" applyNumberFormat="1" applyFont="1" applyBorder="1"/>
    <xf numFmtId="166" fontId="11" fillId="0" borderId="5" xfId="9" applyNumberFormat="1" applyFont="1" applyBorder="1"/>
    <xf numFmtId="166" fontId="11" fillId="0" borderId="6" xfId="9" applyNumberFormat="1" applyFont="1" applyBorder="1"/>
    <xf numFmtId="166" fontId="11" fillId="0" borderId="7" xfId="9" applyNumberFormat="1" applyFont="1" applyBorder="1"/>
    <xf numFmtId="166" fontId="11" fillId="0" borderId="8" xfId="9" applyNumberFormat="1" applyFont="1" applyBorder="1"/>
    <xf numFmtId="167" fontId="11" fillId="0" borderId="0" xfId="0" applyNumberFormat="1" applyFont="1" applyBorder="1"/>
    <xf numFmtId="20" fontId="11" fillId="0" borderId="0" xfId="0" applyNumberFormat="1" applyFont="1"/>
    <xf numFmtId="3" fontId="0" fillId="0" borderId="0" xfId="0" applyNumberFormat="1"/>
    <xf numFmtId="0" fontId="11" fillId="0" borderId="0" xfId="0" applyFont="1" applyAlignment="1">
      <alignment horizontal="left" vertical="top" wrapText="1"/>
    </xf>
    <xf numFmtId="49" fontId="5" fillId="2" borderId="0" xfId="2" applyNumberFormat="1" applyFont="1" applyFill="1" applyAlignment="1">
      <alignment horizontal="left" vertical="top" wrapText="1"/>
    </xf>
    <xf numFmtId="49" fontId="4" fillId="2" borderId="0" xfId="2" applyNumberFormat="1" applyFont="1" applyFill="1" applyAlignment="1">
      <alignment horizontal="left" vertical="top"/>
    </xf>
    <xf numFmtId="0" fontId="16" fillId="0" borderId="0" xfId="6" applyFont="1"/>
    <xf numFmtId="0" fontId="16" fillId="2" borderId="0" xfId="6" applyFont="1" applyFill="1"/>
    <xf numFmtId="0" fontId="12" fillId="0" borderId="10" xfId="0" applyFont="1" applyBorder="1"/>
    <xf numFmtId="0" fontId="11" fillId="0" borderId="10" xfId="0" applyFont="1" applyBorder="1"/>
    <xf numFmtId="3" fontId="11" fillId="0" borderId="10" xfId="0" applyNumberFormat="1" applyFont="1" applyBorder="1"/>
    <xf numFmtId="1" fontId="11" fillId="0" borderId="10" xfId="0" applyNumberFormat="1" applyFont="1" applyBorder="1"/>
    <xf numFmtId="165" fontId="11" fillId="0" borderId="10" xfId="1" applyNumberFormat="1" applyFont="1" applyBorder="1"/>
    <xf numFmtId="0" fontId="11" fillId="0" borderId="10" xfId="0" applyFont="1" applyBorder="1" applyAlignment="1">
      <alignment horizontal="right"/>
    </xf>
  </cellXfs>
  <cellStyles count="10">
    <cellStyle name="Lien hypertexte" xfId="6" builtinId="8"/>
    <cellStyle name="Milliers" xfId="9" builtinId="3"/>
    <cellStyle name="Normal" xfId="0" builtinId="0"/>
    <cellStyle name="Normal 2" xfId="2" xr:uid="{00000000-0005-0000-0000-000002000000}"/>
    <cellStyle name="Normal 3" xfId="4" xr:uid="{00000000-0005-0000-0000-000003000000}"/>
    <cellStyle name="Normal 3 2" xfId="7" xr:uid="{00000000-0005-0000-0000-000004000000}"/>
    <cellStyle name="Normal 4" xfId="5" xr:uid="{00000000-0005-0000-0000-000005000000}"/>
    <cellStyle name="Normal 5" xfId="8" xr:uid="{00000000-0005-0000-0000-000006000000}"/>
    <cellStyle name="Pourcentage" xfId="1" builtinId="5"/>
    <cellStyle name="Pourcentage 2"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CHIFFRES%20CLES\CHIFFRES%20CLES%202021\FICHES%20DEPOSEES\DONNEES\I.%20Economie%20du%20champ%20culturel\Entreprises_Culturelles_Graph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_taille_March_vf_18"/>
      <sheetName val="CA_taille_vf_18(cult)"/>
      <sheetName val="graph1"/>
    </sheetNames>
    <sheetDataSet>
      <sheetData sheetId="0">
        <row r="2">
          <cell r="A2" t="str">
            <v>1 à 9 salariés</v>
          </cell>
        </row>
        <row r="3">
          <cell r="A3" t="str">
            <v>10 à 249 salariés</v>
          </cell>
        </row>
        <row r="4">
          <cell r="A4" t="str">
            <v>250 salariés ou plus</v>
          </cell>
        </row>
        <row r="5">
          <cell r="A5" t="str">
            <v>Sans salarié</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heetViews>
  <sheetFormatPr baseColWidth="10" defaultRowHeight="11.25" x14ac:dyDescent="0.2"/>
  <cols>
    <col min="1" max="16384" width="11.42578125" style="12"/>
  </cols>
  <sheetData>
    <row r="1" spans="1:2" x14ac:dyDescent="0.2">
      <c r="A1" s="14" t="s">
        <v>3</v>
      </c>
    </row>
    <row r="3" spans="1:2" x14ac:dyDescent="0.2">
      <c r="B3" s="67" t="s">
        <v>78</v>
      </c>
    </row>
    <row r="4" spans="1:2" x14ac:dyDescent="0.2">
      <c r="B4" s="66" t="s">
        <v>79</v>
      </c>
    </row>
    <row r="5" spans="1:2" x14ac:dyDescent="0.2">
      <c r="B5" s="66" t="s">
        <v>80</v>
      </c>
    </row>
    <row r="6" spans="1:2" x14ac:dyDescent="0.2">
      <c r="B6" s="66" t="s">
        <v>81</v>
      </c>
    </row>
    <row r="7" spans="1:2" x14ac:dyDescent="0.2">
      <c r="B7" s="66" t="s">
        <v>107</v>
      </c>
    </row>
    <row r="8" spans="1:2" x14ac:dyDescent="0.2">
      <c r="B8" s="66" t="s">
        <v>105</v>
      </c>
    </row>
  </sheetData>
  <hyperlinks>
    <hyperlink ref="B3" location="Tableau1!A1" display="Tableau 1 – Caractéristiques économiques des secteurs culturels marchands en 2021" xr:uid="{00000000-0004-0000-0000-000000000000}"/>
    <hyperlink ref="B4" location="'Graphique 1'!A1" display="Graphique 1 – Répartition du nombre d’entreprises et du chiffre d’affaires par taille d’entreprises en 2019" xr:uid="{00000000-0004-0000-0000-000001000000}"/>
    <hyperlink ref="B5" location="'Graphique 2'!A1" display="Graphique 2 – Répartition de la valeur ajoutée et des effectifs des secteurs culturels marchands en 2019" xr:uid="{00000000-0004-0000-0000-000002000000}"/>
    <hyperlink ref="B6" location="'Graphique 3'!A1" display="Graphique 3 - Taux de marge des entreprises culturelles marchandes en 2019" xr:uid="{00000000-0004-0000-0000-000003000000}"/>
    <hyperlink ref="B7" location="'Graphique 4'!A1" display="Graphique 4 - Part de la valeur ajoutée des industries culturelles dans le secteur marchand en Europe en 2019" xr:uid="{00000000-0004-0000-0000-000004000000}"/>
    <hyperlink ref="B8" location="'Graphique 5'!A1" display="Graphique 5 - Part des pays dans la valeur ajoutée européenne des domaines en 2019" xr:uid="{00000000-0004-0000-0000-000005000000}"/>
  </hyperlinks>
  <pageMargins left="0.7" right="0.7" top="0.75" bottom="0.75" header="0.3" footer="0.3"/>
  <pageSetup paperSize="9" orientation="portrait" r:id="rId1"/>
  <headerFooter>
    <oddFooter>&amp;C&amp;1#&amp;"Calibri"&amp;12&amp;K008000C1 Données Internes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XEQ60"/>
  <sheetViews>
    <sheetView workbookViewId="0"/>
  </sheetViews>
  <sheetFormatPr baseColWidth="10" defaultRowHeight="15" x14ac:dyDescent="0.25"/>
  <cols>
    <col min="2" max="2" width="26.140625" bestFit="1" customWidth="1"/>
    <col min="4" max="4" width="12.7109375" style="6" customWidth="1"/>
    <col min="5" max="6" width="12.7109375" customWidth="1"/>
    <col min="7" max="7" width="13.140625" customWidth="1"/>
    <col min="8" max="9" width="12.7109375" customWidth="1"/>
    <col min="10" max="11" width="12.7109375" style="6" customWidth="1"/>
  </cols>
  <sheetData>
    <row r="1" spans="1:16371" x14ac:dyDescent="0.25">
      <c r="A1" s="2" t="s">
        <v>78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row>
    <row r="2" spans="1:16371" x14ac:dyDescent="0.25">
      <c r="J2" s="7"/>
      <c r="L2" s="8"/>
    </row>
    <row r="3" spans="1:16371" ht="34.5" x14ac:dyDescent="0.25">
      <c r="A3" s="13" t="s">
        <v>4</v>
      </c>
      <c r="B3" s="13" t="s">
        <v>23</v>
      </c>
      <c r="C3" s="12" t="s">
        <v>24</v>
      </c>
      <c r="D3" s="13" t="s">
        <v>5</v>
      </c>
      <c r="E3" s="13" t="s">
        <v>25</v>
      </c>
      <c r="F3" s="13" t="s">
        <v>26</v>
      </c>
      <c r="G3" s="13" t="s">
        <v>27</v>
      </c>
      <c r="H3" s="13" t="s">
        <v>28</v>
      </c>
      <c r="I3" s="13" t="s">
        <v>29</v>
      </c>
      <c r="J3" s="13" t="s">
        <v>30</v>
      </c>
      <c r="K3" s="13" t="s">
        <v>6</v>
      </c>
      <c r="L3" s="13" t="s">
        <v>31</v>
      </c>
    </row>
    <row r="4" spans="1:16371" x14ac:dyDescent="0.25">
      <c r="A4" s="14" t="s">
        <v>7</v>
      </c>
      <c r="B4" s="14"/>
      <c r="C4" s="14"/>
      <c r="D4" s="15">
        <v>502</v>
      </c>
      <c r="E4" s="15">
        <v>3317.33</v>
      </c>
      <c r="F4" s="15">
        <v>260.64561100000003</v>
      </c>
      <c r="G4" s="15">
        <v>46.102308999999998</v>
      </c>
      <c r="H4" s="15">
        <v>112.56287900000001</v>
      </c>
      <c r="I4" s="15">
        <v>109.38901</v>
      </c>
      <c r="J4" s="16">
        <v>23.764849618</v>
      </c>
      <c r="K4" s="17">
        <v>41.968483405999997</v>
      </c>
      <c r="L4" s="16">
        <v>2.7255118450000002</v>
      </c>
      <c r="M4" s="9"/>
    </row>
    <row r="5" spans="1:16371" x14ac:dyDescent="0.25">
      <c r="A5" s="12"/>
      <c r="B5" s="12"/>
      <c r="C5" s="12" t="s">
        <v>37</v>
      </c>
      <c r="D5" s="12">
        <v>30</v>
      </c>
      <c r="E5" s="12">
        <v>200.43</v>
      </c>
      <c r="F5" s="18">
        <v>22.047249999999998</v>
      </c>
      <c r="G5" s="18">
        <v>8.9099999999999999E-2</v>
      </c>
      <c r="H5" s="18">
        <v>7.3609530000000003</v>
      </c>
      <c r="I5" s="18">
        <v>9.4184040000000007</v>
      </c>
      <c r="J5" s="19">
        <v>16.158294059999999</v>
      </c>
      <c r="K5" s="20">
        <v>42.719178128999999</v>
      </c>
      <c r="L5" s="19">
        <v>0.73675401699999998</v>
      </c>
    </row>
    <row r="6" spans="1:16371" x14ac:dyDescent="0.25">
      <c r="A6" s="12"/>
      <c r="B6" s="12"/>
      <c r="C6" s="12" t="s">
        <v>38</v>
      </c>
      <c r="D6" s="12">
        <v>187</v>
      </c>
      <c r="E6" s="12">
        <v>526.35</v>
      </c>
      <c r="F6" s="18">
        <v>44.383189999999999</v>
      </c>
      <c r="G6" s="18">
        <v>7.8656519999999999</v>
      </c>
      <c r="H6" s="18">
        <v>15.622474</v>
      </c>
      <c r="I6" s="18">
        <v>13.862023000000001</v>
      </c>
      <c r="J6" s="19">
        <v>25.325844666999998</v>
      </c>
      <c r="K6" s="20">
        <v>31.232597296000002</v>
      </c>
      <c r="L6" s="19">
        <v>13.153980144</v>
      </c>
    </row>
    <row r="7" spans="1:16371" x14ac:dyDescent="0.25">
      <c r="A7" s="12"/>
      <c r="B7" s="12"/>
      <c r="C7" s="12" t="s">
        <v>39</v>
      </c>
      <c r="D7" s="12">
        <v>285</v>
      </c>
      <c r="E7" s="12">
        <v>2590.5500000000002</v>
      </c>
      <c r="F7" s="18">
        <v>194.215171</v>
      </c>
      <c r="G7" s="18">
        <v>38.147556999999999</v>
      </c>
      <c r="H7" s="18">
        <v>89.579452000000003</v>
      </c>
      <c r="I7" s="18">
        <v>86.108582999999996</v>
      </c>
      <c r="J7" s="19">
        <v>24.054163124999999</v>
      </c>
      <c r="K7" s="20">
        <v>44.336692419999999</v>
      </c>
      <c r="L7" s="19">
        <v>0.56810031599999999</v>
      </c>
    </row>
    <row r="8" spans="1:16371" x14ac:dyDescent="0.25">
      <c r="A8" s="14" t="s">
        <v>8</v>
      </c>
      <c r="B8" s="12"/>
      <c r="C8" s="12"/>
      <c r="D8" s="15">
        <v>26645</v>
      </c>
      <c r="E8" s="15">
        <v>115703.42000000003</v>
      </c>
      <c r="F8" s="15">
        <v>27588.865508000003</v>
      </c>
      <c r="G8" s="15">
        <v>270.631034</v>
      </c>
      <c r="H8" s="15">
        <v>7336.1115339999997</v>
      </c>
      <c r="I8" s="15">
        <v>9345.9719519999981</v>
      </c>
      <c r="J8" s="16">
        <v>20.777559272000001</v>
      </c>
      <c r="K8" s="16">
        <v>33.875883549000001</v>
      </c>
      <c r="L8" s="16">
        <v>9.110718726</v>
      </c>
    </row>
    <row r="9" spans="1:16371" x14ac:dyDescent="0.25">
      <c r="A9" s="14"/>
      <c r="B9" s="12"/>
      <c r="C9" s="12" t="s">
        <v>40</v>
      </c>
      <c r="D9" s="12">
        <v>23</v>
      </c>
      <c r="E9" s="12">
        <v>594.95000000000005</v>
      </c>
      <c r="F9" s="18">
        <v>138.36933999999999</v>
      </c>
      <c r="G9" s="18">
        <v>3.9770530000000002</v>
      </c>
      <c r="H9" s="18">
        <v>58.598517000000001</v>
      </c>
      <c r="I9" s="18">
        <v>46.71425</v>
      </c>
      <c r="J9" s="19">
        <v>-22.33888855</v>
      </c>
      <c r="K9" s="20">
        <v>33.760549844000003</v>
      </c>
      <c r="L9" s="19">
        <v>0.175947938</v>
      </c>
    </row>
    <row r="10" spans="1:16371" x14ac:dyDescent="0.25">
      <c r="A10" s="14"/>
      <c r="B10" s="12"/>
      <c r="C10" s="12" t="s">
        <v>41</v>
      </c>
      <c r="D10" s="12">
        <v>3589</v>
      </c>
      <c r="E10" s="12">
        <v>28644.99</v>
      </c>
      <c r="F10" s="18">
        <v>5537.7471960000003</v>
      </c>
      <c r="G10" s="18">
        <v>28.503079</v>
      </c>
      <c r="H10" s="18">
        <v>1553.679854</v>
      </c>
      <c r="I10" s="18">
        <v>1855.0058280000001</v>
      </c>
      <c r="J10" s="19">
        <v>14.091147211999999</v>
      </c>
      <c r="K10" s="20">
        <v>33.497481237999999</v>
      </c>
      <c r="L10" s="19">
        <v>11.027474754</v>
      </c>
    </row>
    <row r="11" spans="1:16371" x14ac:dyDescent="0.25">
      <c r="A11" s="14"/>
      <c r="B11" s="12"/>
      <c r="C11" s="12" t="s">
        <v>42</v>
      </c>
      <c r="D11" s="12">
        <v>3730</v>
      </c>
      <c r="E11" s="12">
        <v>7352.97</v>
      </c>
      <c r="F11" s="18">
        <v>1205.4294640000001</v>
      </c>
      <c r="G11" s="18">
        <v>19.316942999999998</v>
      </c>
      <c r="H11" s="18">
        <v>433.36877100000004</v>
      </c>
      <c r="I11" s="18">
        <v>529.52675599999998</v>
      </c>
      <c r="J11" s="19">
        <v>18.28436546</v>
      </c>
      <c r="K11" s="20">
        <v>43.928472948</v>
      </c>
      <c r="L11" s="19">
        <v>5.1004474200000001</v>
      </c>
    </row>
    <row r="12" spans="1:16371" x14ac:dyDescent="0.25">
      <c r="A12" s="12"/>
      <c r="B12" s="12"/>
      <c r="C12" s="12" t="s">
        <v>43</v>
      </c>
      <c r="D12" s="12">
        <v>2854</v>
      </c>
      <c r="E12" s="12">
        <v>17651.349999999999</v>
      </c>
      <c r="F12" s="18">
        <v>7521.2434929999999</v>
      </c>
      <c r="G12" s="18">
        <v>50.585334000000003</v>
      </c>
      <c r="H12" s="18">
        <v>1380.350756</v>
      </c>
      <c r="I12" s="18">
        <v>1910.270424</v>
      </c>
      <c r="J12" s="19">
        <v>26.591275713000002</v>
      </c>
      <c r="K12" s="20">
        <v>25.398332413999999</v>
      </c>
      <c r="L12" s="19">
        <v>12.569911822</v>
      </c>
    </row>
    <row r="13" spans="1:16371" x14ac:dyDescent="0.25">
      <c r="A13" s="12"/>
      <c r="B13" s="12"/>
      <c r="C13" s="12" t="s">
        <v>44</v>
      </c>
      <c r="D13" s="12">
        <v>719</v>
      </c>
      <c r="E13" s="12">
        <v>17584.259999999998</v>
      </c>
      <c r="F13" s="18">
        <v>3114.7610079999999</v>
      </c>
      <c r="G13" s="18">
        <v>60.818779999999997</v>
      </c>
      <c r="H13" s="18">
        <v>1156.3585539999999</v>
      </c>
      <c r="I13" s="18">
        <v>1206.3302940000001</v>
      </c>
      <c r="J13" s="19">
        <v>5.3774671449999998</v>
      </c>
      <c r="K13" s="20">
        <v>38.729465628</v>
      </c>
      <c r="L13" s="19">
        <v>2.5138176510000001</v>
      </c>
    </row>
    <row r="14" spans="1:16371" x14ac:dyDescent="0.25">
      <c r="A14" s="12"/>
      <c r="B14" s="12"/>
      <c r="C14" s="12" t="s">
        <v>45</v>
      </c>
      <c r="D14" s="12">
        <v>2435</v>
      </c>
      <c r="E14" s="12">
        <v>20097.689999999999</v>
      </c>
      <c r="F14" s="18">
        <v>4391.0975859999999</v>
      </c>
      <c r="G14" s="18">
        <v>53.824226000000003</v>
      </c>
      <c r="H14" s="18">
        <v>1431.2052940000001</v>
      </c>
      <c r="I14" s="18">
        <v>1860.3125649999999</v>
      </c>
      <c r="J14" s="19">
        <v>23.040313539</v>
      </c>
      <c r="K14" s="20">
        <v>42.365548216000001</v>
      </c>
      <c r="L14" s="19">
        <v>10.072079846999999</v>
      </c>
    </row>
    <row r="15" spans="1:16371" x14ac:dyDescent="0.25">
      <c r="A15" s="12"/>
      <c r="B15" s="12"/>
      <c r="C15" s="12" t="s">
        <v>46</v>
      </c>
      <c r="D15" s="12">
        <v>901</v>
      </c>
      <c r="E15" s="12">
        <v>2280.96</v>
      </c>
      <c r="F15" s="18">
        <v>581.69145000000003</v>
      </c>
      <c r="G15" s="18">
        <v>4.9893970000000003</v>
      </c>
      <c r="H15" s="18">
        <v>288.40499499999999</v>
      </c>
      <c r="I15" s="18">
        <v>330.62947500000001</v>
      </c>
      <c r="J15" s="19">
        <v>11.450496587</v>
      </c>
      <c r="K15" s="20">
        <v>56.839321773999998</v>
      </c>
      <c r="L15" s="19">
        <v>34.224654325000003</v>
      </c>
    </row>
    <row r="16" spans="1:16371" x14ac:dyDescent="0.25">
      <c r="A16" s="12"/>
      <c r="B16" s="12"/>
      <c r="C16" s="12" t="s">
        <v>47</v>
      </c>
      <c r="D16" s="12">
        <v>2849</v>
      </c>
      <c r="E16" s="12">
        <v>11191.49</v>
      </c>
      <c r="F16" s="18">
        <v>2663.6790810000002</v>
      </c>
      <c r="G16" s="18">
        <v>22.323945999999999</v>
      </c>
      <c r="H16" s="18">
        <v>447.69546300000002</v>
      </c>
      <c r="I16" s="18">
        <v>619.85396500000002</v>
      </c>
      <c r="J16" s="19">
        <v>26.900183114000001</v>
      </c>
      <c r="K16" s="20">
        <v>23.270594772999999</v>
      </c>
      <c r="L16" s="19">
        <v>1.080345084</v>
      </c>
    </row>
    <row r="17" spans="1:13" x14ac:dyDescent="0.25">
      <c r="A17" s="12"/>
      <c r="B17" s="12"/>
      <c r="C17" s="12" t="s">
        <v>48</v>
      </c>
      <c r="D17" s="12">
        <v>6173</v>
      </c>
      <c r="E17" s="12">
        <v>8004.88</v>
      </c>
      <c r="F17" s="18">
        <v>1943.432881</v>
      </c>
      <c r="G17" s="18">
        <v>20.630099000000001</v>
      </c>
      <c r="H17" s="18">
        <v>414.23314400000004</v>
      </c>
      <c r="I17" s="18">
        <v>692.67388200000005</v>
      </c>
      <c r="J17" s="19">
        <v>39.388639918000003</v>
      </c>
      <c r="K17" s="20">
        <v>35.641770229000002</v>
      </c>
      <c r="L17" s="19">
        <v>1.3980049560000001</v>
      </c>
    </row>
    <row r="18" spans="1:13" x14ac:dyDescent="0.25">
      <c r="A18" s="12"/>
      <c r="B18" s="12"/>
      <c r="C18" s="12" t="s">
        <v>49</v>
      </c>
      <c r="D18" s="12">
        <v>3372</v>
      </c>
      <c r="E18" s="12">
        <v>2299.88</v>
      </c>
      <c r="F18" s="18">
        <v>491.41400900000002</v>
      </c>
      <c r="G18" s="18">
        <v>5.6621769999999998</v>
      </c>
      <c r="H18" s="18">
        <v>172.21618599999999</v>
      </c>
      <c r="I18" s="18">
        <v>294.65451300000001</v>
      </c>
      <c r="J18" s="19">
        <v>40.553065764999999</v>
      </c>
      <c r="K18" s="20">
        <v>59.960543981999997</v>
      </c>
      <c r="L18" s="19">
        <v>24.445469970000001</v>
      </c>
    </row>
    <row r="19" spans="1:13" x14ac:dyDescent="0.25">
      <c r="A19" s="14" t="s">
        <v>32</v>
      </c>
      <c r="B19" s="12"/>
      <c r="C19" s="12"/>
      <c r="D19" s="15">
        <v>2124</v>
      </c>
      <c r="E19" s="15">
        <v>10639.4</v>
      </c>
      <c r="F19" s="15">
        <v>3255.905479</v>
      </c>
      <c r="G19" s="15">
        <v>15.660100999999999</v>
      </c>
      <c r="H19" s="15">
        <v>801.77227000000005</v>
      </c>
      <c r="I19" s="15">
        <v>1148.040612</v>
      </c>
      <c r="J19" s="15">
        <v>27.469166118</v>
      </c>
      <c r="K19" s="15">
        <v>35.826191741000002</v>
      </c>
      <c r="L19" s="16">
        <v>54.341553789999999</v>
      </c>
    </row>
    <row r="20" spans="1:13" x14ac:dyDescent="0.25">
      <c r="A20" s="14"/>
      <c r="B20" s="12"/>
      <c r="C20" s="12" t="s">
        <v>50</v>
      </c>
      <c r="D20" s="12">
        <v>243</v>
      </c>
      <c r="E20" s="12">
        <v>1184.98</v>
      </c>
      <c r="F20" s="18">
        <v>129.28926000000001</v>
      </c>
      <c r="G20" s="18">
        <v>0.60746</v>
      </c>
      <c r="H20" s="18">
        <v>57.413783000000002</v>
      </c>
      <c r="I20" s="18">
        <v>64.745745999999997</v>
      </c>
      <c r="J20" s="19">
        <v>8.0514920639999996</v>
      </c>
      <c r="K20" s="20">
        <v>50.078209125999997</v>
      </c>
      <c r="L20" s="19">
        <v>7.7840510500000004</v>
      </c>
    </row>
    <row r="21" spans="1:13" x14ac:dyDescent="0.25">
      <c r="A21" s="14"/>
      <c r="B21" s="12"/>
      <c r="C21" s="12" t="s">
        <v>51</v>
      </c>
      <c r="D21" s="12">
        <v>1709</v>
      </c>
      <c r="E21" s="12">
        <v>9297.56</v>
      </c>
      <c r="F21" s="18">
        <v>3034.9465089999999</v>
      </c>
      <c r="G21" s="18">
        <v>13.846240999999999</v>
      </c>
      <c r="H21" s="18">
        <v>719.96599400000002</v>
      </c>
      <c r="I21" s="18">
        <v>1040.1623050000001</v>
      </c>
      <c r="J21" s="19">
        <v>29.205505348999999</v>
      </c>
      <c r="K21" s="20">
        <v>34.272838151000002</v>
      </c>
      <c r="L21" s="19">
        <v>55.437043420999998</v>
      </c>
    </row>
    <row r="22" spans="1:13" x14ac:dyDescent="0.25">
      <c r="A22" s="14"/>
      <c r="B22" s="12"/>
      <c r="C22" s="12" t="s">
        <v>52</v>
      </c>
      <c r="D22" s="12">
        <v>415</v>
      </c>
      <c r="E22" s="12">
        <v>1341.84</v>
      </c>
      <c r="F22" s="18">
        <v>220.95896999999999</v>
      </c>
      <c r="G22" s="18">
        <v>1.81386</v>
      </c>
      <c r="H22" s="18">
        <v>81.806275999999997</v>
      </c>
      <c r="I22" s="18">
        <v>107.87830700000001</v>
      </c>
      <c r="J22" s="19">
        <v>22.207046892000001</v>
      </c>
      <c r="K22" s="20">
        <v>48.822777821999999</v>
      </c>
      <c r="L22" s="19">
        <v>66.536725799999999</v>
      </c>
      <c r="M22" s="10"/>
    </row>
    <row r="23" spans="1:13" x14ac:dyDescent="0.25">
      <c r="A23" s="14" t="s">
        <v>9</v>
      </c>
      <c r="B23" s="12"/>
      <c r="C23" s="12"/>
      <c r="D23" s="15">
        <v>47113</v>
      </c>
      <c r="E23" s="15">
        <v>14683.880000000001</v>
      </c>
      <c r="F23" s="15">
        <v>4742.5832630000004</v>
      </c>
      <c r="G23" s="15">
        <v>140.746251</v>
      </c>
      <c r="H23" s="15">
        <v>1185.2536829999999</v>
      </c>
      <c r="I23" s="15">
        <v>2217.3618969999998</v>
      </c>
      <c r="J23" s="15">
        <v>47.594496949000003</v>
      </c>
      <c r="K23" s="15">
        <v>46.754306124999999</v>
      </c>
      <c r="L23" s="21">
        <v>12.220544265999999</v>
      </c>
      <c r="M23" s="10"/>
    </row>
    <row r="24" spans="1:13" x14ac:dyDescent="0.25">
      <c r="A24" s="12"/>
      <c r="B24" s="12"/>
      <c r="C24" s="12" t="s">
        <v>53</v>
      </c>
      <c r="D24" s="12">
        <v>18097</v>
      </c>
      <c r="E24" s="12">
        <v>699.3</v>
      </c>
      <c r="F24" s="18">
        <v>767.37094999999999</v>
      </c>
      <c r="G24" s="18">
        <v>4.848033</v>
      </c>
      <c r="H24" s="18">
        <v>87.021332000000001</v>
      </c>
      <c r="I24" s="18">
        <v>492.13397900000001</v>
      </c>
      <c r="J24" s="19">
        <v>81.447993298</v>
      </c>
      <c r="K24" s="20">
        <v>64.132474521999995</v>
      </c>
      <c r="L24" s="19">
        <v>3.5903367199999998</v>
      </c>
      <c r="M24" s="10"/>
    </row>
    <row r="25" spans="1:13" x14ac:dyDescent="0.25">
      <c r="A25" s="12"/>
      <c r="B25" s="12"/>
      <c r="C25" s="12" t="s">
        <v>54</v>
      </c>
      <c r="D25" s="12">
        <v>9393</v>
      </c>
      <c r="E25" s="12">
        <v>720.85</v>
      </c>
      <c r="F25" s="18">
        <v>556.42107499999997</v>
      </c>
      <c r="G25" s="18">
        <v>9.7688740000000003</v>
      </c>
      <c r="H25" s="18">
        <v>101.029414</v>
      </c>
      <c r="I25" s="18">
        <v>347.32057200000003</v>
      </c>
      <c r="J25" s="19">
        <v>69.798653543</v>
      </c>
      <c r="K25" s="20">
        <v>62.420455947000001</v>
      </c>
      <c r="L25" s="19">
        <v>7.4996503319999999</v>
      </c>
      <c r="M25" s="10"/>
    </row>
    <row r="26" spans="1:13" x14ac:dyDescent="0.25">
      <c r="A26" s="12"/>
      <c r="B26" s="12"/>
      <c r="C26" s="12" t="s">
        <v>55</v>
      </c>
      <c r="D26" s="12">
        <v>6554</v>
      </c>
      <c r="E26" s="12">
        <v>4142.97</v>
      </c>
      <c r="F26" s="18">
        <v>870.29526999999996</v>
      </c>
      <c r="G26" s="18">
        <v>62.708359000000002</v>
      </c>
      <c r="H26" s="18">
        <v>290.40436699999998</v>
      </c>
      <c r="I26" s="18">
        <v>338.71551199999999</v>
      </c>
      <c r="J26" s="19">
        <v>24.965467063999998</v>
      </c>
      <c r="K26" s="20">
        <v>38.919608513999997</v>
      </c>
      <c r="L26" s="19">
        <v>8.7478722019999999</v>
      </c>
      <c r="M26" s="10"/>
    </row>
    <row r="27" spans="1:13" x14ac:dyDescent="0.25">
      <c r="A27" s="12"/>
      <c r="B27" s="12"/>
      <c r="C27" s="12" t="s">
        <v>56</v>
      </c>
      <c r="D27" s="12">
        <v>13069</v>
      </c>
      <c r="E27" s="12">
        <v>9120.76</v>
      </c>
      <c r="F27" s="18">
        <v>2548.4959680000002</v>
      </c>
      <c r="G27" s="18">
        <v>63.420985000000002</v>
      </c>
      <c r="H27" s="18">
        <v>706.79857000000004</v>
      </c>
      <c r="I27" s="18">
        <v>1039.191834</v>
      </c>
      <c r="J27" s="19">
        <v>34.010840340000001</v>
      </c>
      <c r="K27" s="20">
        <v>40.776671694000001</v>
      </c>
      <c r="L27" s="19">
        <v>17.035786537</v>
      </c>
    </row>
    <row r="28" spans="1:13" x14ac:dyDescent="0.25">
      <c r="A28" s="14" t="s">
        <v>10</v>
      </c>
      <c r="B28" s="12"/>
      <c r="C28" s="12" t="s">
        <v>57</v>
      </c>
      <c r="D28" s="15">
        <v>23939</v>
      </c>
      <c r="E28" s="15">
        <v>35629.160000000003</v>
      </c>
      <c r="F28" s="15">
        <v>6665.9295769999999</v>
      </c>
      <c r="G28" s="15">
        <v>22.306198999999999</v>
      </c>
      <c r="H28" s="15">
        <v>2977.1125620000003</v>
      </c>
      <c r="I28" s="15">
        <v>3978.9229310000001</v>
      </c>
      <c r="J28" s="15">
        <v>23.230150969</v>
      </c>
      <c r="K28" s="15">
        <v>59.690443545999997</v>
      </c>
      <c r="L28" s="15">
        <v>2.6507133170000001</v>
      </c>
      <c r="M28" s="11"/>
    </row>
    <row r="29" spans="1:13" x14ac:dyDescent="0.25">
      <c r="A29" s="14" t="s">
        <v>11</v>
      </c>
      <c r="B29" s="12"/>
      <c r="C29" s="12"/>
      <c r="D29" s="15">
        <v>11534</v>
      </c>
      <c r="E29" s="15">
        <v>21142.17</v>
      </c>
      <c r="F29" s="15">
        <v>2979.4608250000001</v>
      </c>
      <c r="G29" s="15">
        <v>906.25148899999999</v>
      </c>
      <c r="H29" s="15">
        <v>1154.623182</v>
      </c>
      <c r="I29" s="15">
        <v>905.56889200000001</v>
      </c>
      <c r="J29" s="16">
        <v>34.220633630999998</v>
      </c>
      <c r="K29" s="17">
        <v>30.393717024000001</v>
      </c>
      <c r="L29" s="16">
        <v>6.3573771609999996</v>
      </c>
    </row>
    <row r="30" spans="1:13" x14ac:dyDescent="0.25">
      <c r="A30" s="12"/>
      <c r="B30" s="12"/>
      <c r="C30" s="12" t="s">
        <v>58</v>
      </c>
      <c r="D30" s="12">
        <v>7997</v>
      </c>
      <c r="E30" s="12">
        <v>9129.02</v>
      </c>
      <c r="F30" s="18">
        <v>1192.71578</v>
      </c>
      <c r="G30" s="18">
        <v>502.26843700000001</v>
      </c>
      <c r="H30" s="18">
        <v>521.11066900000003</v>
      </c>
      <c r="I30" s="18">
        <v>350.93807399999997</v>
      </c>
      <c r="J30" s="19">
        <v>36.879239272</v>
      </c>
      <c r="K30" s="20">
        <v>29.423445207</v>
      </c>
      <c r="L30" s="19">
        <v>7.0518712350000001</v>
      </c>
    </row>
    <row r="31" spans="1:13" x14ac:dyDescent="0.25">
      <c r="A31" s="12"/>
      <c r="B31" s="12"/>
      <c r="C31" s="12" t="s">
        <v>59</v>
      </c>
      <c r="D31" s="12">
        <v>3211</v>
      </c>
      <c r="E31" s="12">
        <v>9540.7199999999993</v>
      </c>
      <c r="F31" s="18">
        <v>1680.2625370000001</v>
      </c>
      <c r="G31" s="18">
        <v>225.95715000000001</v>
      </c>
      <c r="H31" s="18">
        <v>518.25146399999994</v>
      </c>
      <c r="I31" s="18">
        <v>591.99847899999997</v>
      </c>
      <c r="J31" s="19">
        <v>34.825744655000001</v>
      </c>
      <c r="K31" s="20">
        <v>35.232498847999999</v>
      </c>
      <c r="L31" s="19">
        <v>6.2558991639999997</v>
      </c>
    </row>
    <row r="32" spans="1:13" x14ac:dyDescent="0.25">
      <c r="A32" s="12"/>
      <c r="B32" s="12"/>
      <c r="C32" s="12" t="s">
        <v>60</v>
      </c>
      <c r="D32" s="12">
        <v>326</v>
      </c>
      <c r="E32" s="12">
        <v>2472.4299999999998</v>
      </c>
      <c r="F32" s="18">
        <v>106.482508</v>
      </c>
      <c r="G32" s="18">
        <v>178.025902</v>
      </c>
      <c r="H32" s="18">
        <v>115.26104899999999</v>
      </c>
      <c r="I32" s="18">
        <v>-37.367660999999998</v>
      </c>
      <c r="J32" s="19">
        <v>14.330435191999999</v>
      </c>
      <c r="K32" s="20">
        <v>-35.092769414999999</v>
      </c>
      <c r="L32" s="19">
        <v>0.17960790300000001</v>
      </c>
    </row>
    <row r="33" spans="1:12" x14ac:dyDescent="0.25">
      <c r="A33" s="14" t="s">
        <v>12</v>
      </c>
      <c r="B33" s="12"/>
      <c r="C33" s="12"/>
      <c r="D33" s="15">
        <v>22138</v>
      </c>
      <c r="E33" s="15">
        <v>111140.05</v>
      </c>
      <c r="F33" s="15">
        <v>39573.870268999999</v>
      </c>
      <c r="G33" s="15">
        <v>1113.412149</v>
      </c>
      <c r="H33" s="15">
        <v>9191.8671000000013</v>
      </c>
      <c r="I33" s="15">
        <v>14283.920210999999</v>
      </c>
      <c r="J33" s="15">
        <v>36.877230664999999</v>
      </c>
      <c r="K33" s="21">
        <v>36.094322122000001</v>
      </c>
      <c r="L33" s="15">
        <v>24.744503597000001</v>
      </c>
    </row>
    <row r="34" spans="1:12" x14ac:dyDescent="0.25">
      <c r="A34" s="12"/>
      <c r="B34" s="12"/>
      <c r="C34" s="12" t="s">
        <v>61</v>
      </c>
      <c r="D34" s="12">
        <v>5392</v>
      </c>
      <c r="E34" s="12">
        <v>18240.650000000001</v>
      </c>
      <c r="F34" s="18">
        <v>3483.8561639999998</v>
      </c>
      <c r="G34" s="18">
        <v>212.03285600000001</v>
      </c>
      <c r="H34" s="18">
        <v>1590.7812200000001</v>
      </c>
      <c r="I34" s="18">
        <v>2480.7633529999998</v>
      </c>
      <c r="J34" s="19">
        <v>39.801639268999999</v>
      </c>
      <c r="K34" s="20">
        <v>71.207398819999995</v>
      </c>
      <c r="L34" s="19">
        <v>19.358954424</v>
      </c>
    </row>
    <row r="35" spans="1:12" x14ac:dyDescent="0.25">
      <c r="A35" s="12"/>
      <c r="B35" s="12"/>
      <c r="C35" s="12" t="s">
        <v>62</v>
      </c>
      <c r="D35" s="12">
        <v>4371</v>
      </c>
      <c r="E35" s="12">
        <v>6995.41</v>
      </c>
      <c r="F35" s="18">
        <v>1681.26207</v>
      </c>
      <c r="G35" s="18">
        <v>86.395522</v>
      </c>
      <c r="H35" s="18">
        <v>564.40824599999996</v>
      </c>
      <c r="I35" s="18">
        <v>744.14640299999996</v>
      </c>
      <c r="J35" s="19">
        <v>30.606051578999999</v>
      </c>
      <c r="K35" s="20">
        <v>44.26117833</v>
      </c>
      <c r="L35" s="19">
        <v>12.635597911</v>
      </c>
    </row>
    <row r="36" spans="1:12" x14ac:dyDescent="0.25">
      <c r="A36" s="12"/>
      <c r="B36" s="12"/>
      <c r="C36" s="22" t="s">
        <v>63</v>
      </c>
      <c r="D36" s="12">
        <v>3908</v>
      </c>
      <c r="E36" s="12">
        <v>6225.13</v>
      </c>
      <c r="F36" s="18">
        <v>953.09312299999999</v>
      </c>
      <c r="G36" s="18">
        <v>133.388397</v>
      </c>
      <c r="H36" s="18">
        <v>541.07659000000001</v>
      </c>
      <c r="I36" s="18">
        <v>880.51816799999995</v>
      </c>
      <c r="J36" s="19">
        <v>45.910320841999997</v>
      </c>
      <c r="K36" s="20">
        <v>92.385323821</v>
      </c>
      <c r="L36" s="19">
        <v>20.757895344000001</v>
      </c>
    </row>
    <row r="37" spans="1:12" x14ac:dyDescent="0.25">
      <c r="A37" s="12"/>
      <c r="B37" s="12"/>
      <c r="C37" s="22" t="s">
        <v>64</v>
      </c>
      <c r="D37" s="12">
        <v>1247</v>
      </c>
      <c r="E37" s="12">
        <v>6895.68</v>
      </c>
      <c r="F37" s="18">
        <v>1176.925473</v>
      </c>
      <c r="G37" s="18">
        <v>33.285144000000003</v>
      </c>
      <c r="H37" s="18">
        <v>559.965554</v>
      </c>
      <c r="I37" s="18">
        <v>665.44280000000003</v>
      </c>
      <c r="J37" s="19">
        <v>16.838097925</v>
      </c>
      <c r="K37" s="20">
        <v>56.540776393000002</v>
      </c>
      <c r="L37" s="19">
        <v>20.191024194000001</v>
      </c>
    </row>
    <row r="38" spans="1:12" x14ac:dyDescent="0.25">
      <c r="A38" s="12"/>
      <c r="B38" s="12"/>
      <c r="C38" s="22" t="s">
        <v>65</v>
      </c>
      <c r="D38" s="12">
        <v>242</v>
      </c>
      <c r="E38" s="12">
        <v>1955.18</v>
      </c>
      <c r="F38" s="18">
        <v>893.20860400000004</v>
      </c>
      <c r="G38" s="18">
        <v>40.934486</v>
      </c>
      <c r="H38" s="18">
        <v>198.99263300000001</v>
      </c>
      <c r="I38" s="18">
        <v>248.47617199999999</v>
      </c>
      <c r="J38" s="19">
        <v>28.615142729999999</v>
      </c>
      <c r="K38" s="20">
        <v>27.818380934</v>
      </c>
      <c r="L38" s="19">
        <v>21.486657443999999</v>
      </c>
    </row>
    <row r="39" spans="1:12" x14ac:dyDescent="0.25">
      <c r="A39" s="12"/>
      <c r="B39" s="12"/>
      <c r="C39" s="22" t="s">
        <v>66</v>
      </c>
      <c r="D39" s="12">
        <v>189</v>
      </c>
      <c r="E39" s="12">
        <v>236.01</v>
      </c>
      <c r="F39" s="18">
        <v>65.702709999999996</v>
      </c>
      <c r="G39" s="18">
        <v>2.9370180000000001</v>
      </c>
      <c r="H39" s="18">
        <v>17.860873000000002</v>
      </c>
      <c r="I39" s="18">
        <v>27.942757</v>
      </c>
      <c r="J39" s="19">
        <v>40.441515543000001</v>
      </c>
      <c r="K39" s="20">
        <v>42.529078329000001</v>
      </c>
      <c r="L39" s="19">
        <v>10.127300685</v>
      </c>
    </row>
    <row r="40" spans="1:12" x14ac:dyDescent="0.25">
      <c r="A40" s="12"/>
      <c r="B40" s="12"/>
      <c r="C40" s="22" t="s">
        <v>67</v>
      </c>
      <c r="D40" s="12">
        <v>546</v>
      </c>
      <c r="E40" s="12">
        <v>6052.66</v>
      </c>
      <c r="F40" s="18">
        <v>1247.55549</v>
      </c>
      <c r="G40" s="18">
        <v>262.03223300000002</v>
      </c>
      <c r="H40" s="18">
        <v>315.72115400000001</v>
      </c>
      <c r="I40" s="18">
        <v>317.30465099999998</v>
      </c>
      <c r="J40" s="19">
        <v>41.181400197000002</v>
      </c>
      <c r="K40" s="20">
        <v>25.434111230999999</v>
      </c>
      <c r="L40" s="19">
        <v>6.1812032099999996</v>
      </c>
    </row>
    <row r="41" spans="1:12" x14ac:dyDescent="0.25">
      <c r="A41" s="12"/>
      <c r="B41" s="12"/>
      <c r="C41" s="22" t="s">
        <v>68</v>
      </c>
      <c r="D41" s="12">
        <v>485</v>
      </c>
      <c r="E41" s="12">
        <v>7903.28</v>
      </c>
      <c r="F41" s="18">
        <v>3304.664033</v>
      </c>
      <c r="G41" s="18">
        <v>4.7443970000000002</v>
      </c>
      <c r="H41" s="18">
        <v>687.66680499999995</v>
      </c>
      <c r="I41" s="18">
        <v>1416.463526</v>
      </c>
      <c r="J41" s="19">
        <v>50.74517273</v>
      </c>
      <c r="K41" s="20">
        <v>42.862557641000002</v>
      </c>
      <c r="L41" s="19">
        <v>74.685902601999999</v>
      </c>
    </row>
    <row r="42" spans="1:12" x14ac:dyDescent="0.25">
      <c r="A42" s="14"/>
      <c r="B42" s="12"/>
      <c r="C42" s="22" t="s">
        <v>69</v>
      </c>
      <c r="D42" s="12">
        <v>107</v>
      </c>
      <c r="E42" s="12">
        <v>750.28</v>
      </c>
      <c r="F42" s="18">
        <v>147.81008</v>
      </c>
      <c r="G42" s="18">
        <v>3.4761479999999998</v>
      </c>
      <c r="H42" s="18">
        <v>37.468640000000001</v>
      </c>
      <c r="I42" s="18">
        <v>27.222761999999999</v>
      </c>
      <c r="J42" s="19">
        <v>-29.326570002</v>
      </c>
      <c r="K42" s="20">
        <v>18.417392102000001</v>
      </c>
      <c r="L42" s="19">
        <v>34.292241773999997</v>
      </c>
    </row>
    <row r="43" spans="1:12" x14ac:dyDescent="0.25">
      <c r="A43" s="12"/>
      <c r="B43" s="12"/>
      <c r="C43" s="22" t="s">
        <v>70</v>
      </c>
      <c r="D43" s="12">
        <v>5043</v>
      </c>
      <c r="E43" s="12">
        <v>3213.04</v>
      </c>
      <c r="F43" s="18">
        <v>901.73151199999995</v>
      </c>
      <c r="G43" s="18">
        <v>53.136040999999999</v>
      </c>
      <c r="H43" s="18">
        <v>261.90141</v>
      </c>
      <c r="I43" s="18">
        <v>354.69232499999998</v>
      </c>
      <c r="J43" s="19">
        <v>33.938723781999997</v>
      </c>
      <c r="K43" s="20">
        <v>39.334582443000002</v>
      </c>
      <c r="L43" s="19">
        <v>28.029717675000001</v>
      </c>
    </row>
    <row r="44" spans="1:12" x14ac:dyDescent="0.25">
      <c r="A44" s="12"/>
      <c r="B44" s="12"/>
      <c r="C44" s="22" t="s">
        <v>71</v>
      </c>
      <c r="D44" s="12">
        <v>281</v>
      </c>
      <c r="E44" s="12">
        <v>2662.12</v>
      </c>
      <c r="F44" s="18">
        <v>627.42600000000004</v>
      </c>
      <c r="G44" s="18">
        <v>11.790089</v>
      </c>
      <c r="H44" s="18">
        <v>164.61079000000001</v>
      </c>
      <c r="I44" s="18">
        <v>229.80836099999999</v>
      </c>
      <c r="J44" s="19">
        <v>28.498939364999998</v>
      </c>
      <c r="K44" s="20">
        <v>36.627165753</v>
      </c>
      <c r="L44" s="19">
        <v>5.3855769450000004</v>
      </c>
    </row>
    <row r="45" spans="1:12" x14ac:dyDescent="0.25">
      <c r="A45" s="12"/>
      <c r="B45" s="12"/>
      <c r="C45" s="22" t="s">
        <v>72</v>
      </c>
      <c r="D45" s="12">
        <v>18</v>
      </c>
      <c r="E45" s="12">
        <v>47123.839999999997</v>
      </c>
      <c r="F45" s="18">
        <v>22732.45248</v>
      </c>
      <c r="G45" s="18">
        <v>201.45556300000001</v>
      </c>
      <c r="H45" s="18">
        <v>4005.5692570000001</v>
      </c>
      <c r="I45" s="18">
        <v>6631.9309249999997</v>
      </c>
      <c r="J45" s="19">
        <v>36.237723402</v>
      </c>
      <c r="K45" s="20">
        <v>29.173847083999998</v>
      </c>
      <c r="L45" s="19">
        <v>21.787112456999999</v>
      </c>
    </row>
    <row r="46" spans="1:12" x14ac:dyDescent="0.25">
      <c r="A46" s="12"/>
      <c r="B46" s="12"/>
      <c r="C46" s="22" t="s">
        <v>73</v>
      </c>
      <c r="D46" s="12">
        <v>79</v>
      </c>
      <c r="E46" s="12">
        <v>2702.44</v>
      </c>
      <c r="F46" s="18">
        <v>2305.1609400000002</v>
      </c>
      <c r="G46" s="18">
        <v>66.133803</v>
      </c>
      <c r="H46" s="18">
        <v>237.83478700000001</v>
      </c>
      <c r="I46" s="18">
        <v>248.37429</v>
      </c>
      <c r="J46" s="19">
        <v>1.3399026810000001</v>
      </c>
      <c r="K46" s="20">
        <v>10.774704954000001</v>
      </c>
      <c r="L46" s="19">
        <v>18.748438233000002</v>
      </c>
    </row>
    <row r="47" spans="1:12" x14ac:dyDescent="0.25">
      <c r="A47" s="12"/>
      <c r="B47" s="12"/>
      <c r="C47" s="22" t="s">
        <v>74</v>
      </c>
      <c r="D47" s="12">
        <v>193</v>
      </c>
      <c r="E47" s="12">
        <v>173.77</v>
      </c>
      <c r="F47" s="18">
        <v>49.828890000000001</v>
      </c>
      <c r="G47" s="18">
        <v>1.465471</v>
      </c>
      <c r="H47" s="18">
        <v>7.3300190000000001</v>
      </c>
      <c r="I47" s="18">
        <v>9.6042059999999996</v>
      </c>
      <c r="J47" s="19">
        <v>30.480621405000001</v>
      </c>
      <c r="K47" s="20">
        <v>19.274372757999998</v>
      </c>
      <c r="L47" s="19">
        <v>7.6585932379999999</v>
      </c>
    </row>
    <row r="48" spans="1:12" x14ac:dyDescent="0.25">
      <c r="A48" s="12"/>
      <c r="B48" s="12"/>
      <c r="C48" s="22" t="s">
        <v>75</v>
      </c>
      <c r="D48" s="12">
        <v>37</v>
      </c>
      <c r="E48" s="12">
        <v>10.56</v>
      </c>
      <c r="F48" s="18">
        <v>3.1926999999999999</v>
      </c>
      <c r="G48" s="18">
        <v>0.204981</v>
      </c>
      <c r="H48" s="18">
        <v>0.679122</v>
      </c>
      <c r="I48" s="18">
        <v>1.2295119999999999</v>
      </c>
      <c r="J48" s="19">
        <v>49.89456878</v>
      </c>
      <c r="K48" s="20">
        <v>38.510101167999998</v>
      </c>
      <c r="L48" s="19">
        <v>7.0941522849999998</v>
      </c>
    </row>
    <row r="49" spans="1:12" x14ac:dyDescent="0.25">
      <c r="A49" s="14" t="s">
        <v>13</v>
      </c>
      <c r="B49" s="14"/>
      <c r="C49" s="23" t="s">
        <v>76</v>
      </c>
      <c r="D49" s="15">
        <v>12647</v>
      </c>
      <c r="E49" s="15">
        <v>59621.19</v>
      </c>
      <c r="F49" s="15">
        <v>12970.932597999999</v>
      </c>
      <c r="G49" s="15">
        <v>198.271263</v>
      </c>
      <c r="H49" s="15">
        <v>4137.1563809999998</v>
      </c>
      <c r="I49" s="15">
        <v>4869.3848330000001</v>
      </c>
      <c r="J49" s="15">
        <v>15.423275499000001</v>
      </c>
      <c r="K49" s="15">
        <v>37.540745788000002</v>
      </c>
      <c r="L49" s="15">
        <v>15.572373549</v>
      </c>
    </row>
    <row r="50" spans="1:12" x14ac:dyDescent="0.25">
      <c r="A50" s="14" t="s">
        <v>14</v>
      </c>
      <c r="B50" s="14"/>
      <c r="C50" s="14" t="s">
        <v>77</v>
      </c>
      <c r="D50" s="15">
        <v>2378</v>
      </c>
      <c r="E50" s="15">
        <v>995.66</v>
      </c>
      <c r="F50" s="15">
        <v>143.66254000000001</v>
      </c>
      <c r="G50" s="15">
        <v>30.637457000000001</v>
      </c>
      <c r="H50" s="15">
        <v>54.526533000000001</v>
      </c>
      <c r="I50" s="15">
        <v>70.228453000000002</v>
      </c>
      <c r="J50" s="15">
        <v>43.150487922000003</v>
      </c>
      <c r="K50" s="15">
        <v>48.884318069000003</v>
      </c>
      <c r="L50" s="15">
        <v>1.655775403</v>
      </c>
    </row>
    <row r="51" spans="1:12" x14ac:dyDescent="0.25">
      <c r="A51" s="14" t="s">
        <v>15</v>
      </c>
      <c r="B51" s="14"/>
      <c r="C51" s="14"/>
      <c r="D51" s="15">
        <v>149263</v>
      </c>
      <c r="E51" s="15">
        <v>374057.24</v>
      </c>
      <c r="F51" s="15">
        <v>98311.144929999005</v>
      </c>
      <c r="G51" s="15">
        <v>2744.625712</v>
      </c>
      <c r="H51" s="15">
        <v>27008.399906999999</v>
      </c>
      <c r="I51" s="15">
        <v>36993.534537</v>
      </c>
      <c r="J51" s="15">
        <v>28.993923451000001</v>
      </c>
      <c r="K51" s="15">
        <v>37.629034392000001</v>
      </c>
      <c r="L51" s="15">
        <v>17.414621287999999</v>
      </c>
    </row>
    <row r="52" spans="1:12" x14ac:dyDescent="0.25">
      <c r="A52" s="14" t="s">
        <v>16</v>
      </c>
      <c r="B52" s="12"/>
      <c r="C52" s="12"/>
      <c r="D52" s="15">
        <v>2418710</v>
      </c>
      <c r="E52" s="15">
        <v>13826657.580000017</v>
      </c>
      <c r="F52" s="15">
        <v>4128478.1501302929</v>
      </c>
      <c r="G52" s="15">
        <v>40097.837746001998</v>
      </c>
      <c r="H52" s="15">
        <v>794517.39500993805</v>
      </c>
      <c r="I52" s="15">
        <v>1173235.4419891939</v>
      </c>
      <c r="J52" s="15">
        <v>29.677566575</v>
      </c>
      <c r="K52" s="15">
        <v>28.418109515000001</v>
      </c>
      <c r="L52" s="15">
        <v>18.884590614</v>
      </c>
    </row>
    <row r="53" spans="1:12" x14ac:dyDescent="0.25">
      <c r="A53" s="12" t="s">
        <v>17</v>
      </c>
      <c r="B53" s="12"/>
      <c r="C53" s="12"/>
      <c r="D53" s="24">
        <v>6.1711821590848003E-2</v>
      </c>
      <c r="E53" s="25">
        <v>2.7053337933317035E-2</v>
      </c>
      <c r="F53" s="25">
        <v>2.3812926060150362E-2</v>
      </c>
      <c r="G53" s="25">
        <v>6.8448222305295153E-2</v>
      </c>
      <c r="H53" s="25">
        <v>3.3993465815386169E-2</v>
      </c>
      <c r="I53" s="25">
        <v>3.1531211224132737E-2</v>
      </c>
      <c r="J53" s="26" t="s">
        <v>18</v>
      </c>
      <c r="K53" s="26" t="s">
        <v>18</v>
      </c>
      <c r="L53" s="26" t="s">
        <v>18</v>
      </c>
    </row>
    <row r="54" spans="1:12" x14ac:dyDescent="0.25">
      <c r="A54" s="12"/>
    </row>
    <row r="55" spans="1:12" ht="36.75" customHeight="1" x14ac:dyDescent="0.25">
      <c r="A55" s="63" t="s">
        <v>110</v>
      </c>
      <c r="B55" s="63"/>
      <c r="C55" s="63"/>
      <c r="D55" s="63"/>
      <c r="E55" s="63"/>
      <c r="F55" s="63"/>
      <c r="G55" s="63"/>
      <c r="H55" s="63"/>
      <c r="I55" s="63"/>
      <c r="J55" s="63"/>
      <c r="K55" s="63"/>
      <c r="L55" s="63"/>
    </row>
    <row r="56" spans="1:12" x14ac:dyDescent="0.25">
      <c r="A56" s="12" t="s">
        <v>82</v>
      </c>
    </row>
    <row r="58" spans="1:12" x14ac:dyDescent="0.25">
      <c r="D58" s="49"/>
      <c r="E58" s="49"/>
      <c r="F58" s="49"/>
      <c r="G58" s="49"/>
      <c r="H58" s="49"/>
      <c r="I58" s="49"/>
    </row>
    <row r="60" spans="1:12" x14ac:dyDescent="0.25">
      <c r="L60" s="62"/>
    </row>
  </sheetData>
  <mergeCells count="1">
    <mergeCell ref="A55:L55"/>
  </mergeCells>
  <pageMargins left="0.7" right="0.7" top="0.75" bottom="0.75" header="0.3" footer="0.3"/>
  <pageSetup paperSize="8" scale="10"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12"/>
  <sheetViews>
    <sheetView workbookViewId="0"/>
  </sheetViews>
  <sheetFormatPr baseColWidth="10" defaultRowHeight="11.25" x14ac:dyDescent="0.2"/>
  <cols>
    <col min="1" max="1" width="18.140625" style="12" bestFit="1" customWidth="1"/>
    <col min="2" max="2" width="25.28515625" style="12" bestFit="1" customWidth="1"/>
    <col min="3" max="3" width="26.7109375" style="12" bestFit="1" customWidth="1"/>
    <col min="4" max="4" width="12" style="12" bestFit="1" customWidth="1"/>
    <col min="5" max="5" width="12.5703125" style="12" bestFit="1" customWidth="1"/>
    <col min="6" max="16384" width="11.42578125" style="12"/>
  </cols>
  <sheetData>
    <row r="1" spans="1:12" x14ac:dyDescent="0.2">
      <c r="A1" s="14" t="s">
        <v>79</v>
      </c>
    </row>
    <row r="2" spans="1:12" x14ac:dyDescent="0.2">
      <c r="A2" s="3" t="s">
        <v>22</v>
      </c>
    </row>
    <row r="4" spans="1:12" x14ac:dyDescent="0.2">
      <c r="A4" s="27" t="s">
        <v>0</v>
      </c>
      <c r="B4" s="27" t="s">
        <v>35</v>
      </c>
      <c r="C4" s="28" t="s">
        <v>36</v>
      </c>
      <c r="D4" s="28" t="s">
        <v>1</v>
      </c>
      <c r="E4" s="29" t="s">
        <v>2</v>
      </c>
    </row>
    <row r="5" spans="1:12" x14ac:dyDescent="0.2">
      <c r="A5" s="30" t="str">
        <f>[1]CA_taille_March_vf_18!A5</f>
        <v>Sans salarié</v>
      </c>
      <c r="B5" s="54">
        <v>78.259180104915487</v>
      </c>
      <c r="C5" s="55">
        <v>64.622215974631104</v>
      </c>
      <c r="D5" s="55">
        <v>8.1377224420431364</v>
      </c>
      <c r="E5" s="56">
        <v>4.8168460750402069</v>
      </c>
      <c r="G5" s="53"/>
      <c r="H5" s="53"/>
      <c r="I5" s="53"/>
      <c r="J5" s="53"/>
    </row>
    <row r="6" spans="1:12" x14ac:dyDescent="0.2">
      <c r="A6" s="30" t="str">
        <f>[1]CA_taille_March_vf_18!A2</f>
        <v>1 à 9 salariés</v>
      </c>
      <c r="B6" s="54">
        <v>18.876077795568897</v>
      </c>
      <c r="C6" s="55">
        <v>29.831935205130005</v>
      </c>
      <c r="D6" s="55">
        <v>14.237009380743343</v>
      </c>
      <c r="E6" s="56">
        <v>11.3024625824191</v>
      </c>
      <c r="G6" s="53"/>
      <c r="H6" s="53"/>
      <c r="I6" s="53"/>
      <c r="J6" s="53"/>
    </row>
    <row r="7" spans="1:12" x14ac:dyDescent="0.2">
      <c r="A7" s="30" t="str">
        <f>[1]CA_taille_March_vf_18!A3</f>
        <v>10 à 249 salariés</v>
      </c>
      <c r="B7" s="54">
        <v>2.7763075912985804</v>
      </c>
      <c r="C7" s="55">
        <v>5.3588896560563271</v>
      </c>
      <c r="D7" s="55">
        <v>23.735905759835887</v>
      </c>
      <c r="E7" s="56">
        <v>25.330205553194169</v>
      </c>
      <c r="G7" s="53"/>
      <c r="H7" s="53"/>
      <c r="I7" s="53"/>
      <c r="J7" s="53"/>
    </row>
    <row r="8" spans="1:12" x14ac:dyDescent="0.2">
      <c r="A8" s="33" t="str">
        <f>[1]CA_taille_March_vf_18!A4</f>
        <v>250 salariés ou plus</v>
      </c>
      <c r="B8" s="57">
        <v>8.8434508217039728E-2</v>
      </c>
      <c r="C8" s="58">
        <v>0.18695916418256012</v>
      </c>
      <c r="D8" s="58">
        <v>53.88936241737764</v>
      </c>
      <c r="E8" s="59">
        <v>58.550485789346538</v>
      </c>
      <c r="G8" s="53"/>
      <c r="H8" s="53"/>
      <c r="I8" s="53"/>
      <c r="J8" s="53"/>
    </row>
    <row r="9" spans="1:12" x14ac:dyDescent="0.2">
      <c r="B9" s="34">
        <v>149263</v>
      </c>
      <c r="C9" s="35">
        <v>2418710</v>
      </c>
      <c r="D9" s="35">
        <v>98311.144929998001</v>
      </c>
      <c r="E9" s="36">
        <v>4128478.1501314645</v>
      </c>
    </row>
    <row r="11" spans="1:12" ht="48.75" customHeight="1" x14ac:dyDescent="0.2">
      <c r="A11" s="63" t="s">
        <v>110</v>
      </c>
      <c r="B11" s="63"/>
      <c r="C11" s="63"/>
      <c r="D11" s="63"/>
      <c r="E11" s="63"/>
      <c r="F11" s="52"/>
      <c r="G11" s="52"/>
      <c r="H11" s="52"/>
      <c r="I11" s="52"/>
      <c r="J11" s="52"/>
      <c r="K11" s="52"/>
      <c r="L11" s="52"/>
    </row>
    <row r="12" spans="1:12" ht="15" x14ac:dyDescent="0.25">
      <c r="A12" s="12" t="s">
        <v>82</v>
      </c>
      <c r="B12"/>
      <c r="C12"/>
      <c r="D12" s="6"/>
      <c r="E12"/>
      <c r="F12"/>
      <c r="G12"/>
      <c r="H12"/>
      <c r="I12"/>
      <c r="J12" s="6"/>
      <c r="K12" s="6"/>
      <c r="L12"/>
    </row>
  </sheetData>
  <mergeCells count="1">
    <mergeCell ref="A11:E11"/>
  </mergeCells>
  <pageMargins left="0.7" right="0.7" top="0.75" bottom="0.75" header="0.3" footer="0.3"/>
  <pageSetup paperSize="9" orientation="portrait" r:id="rId1"/>
  <headerFooter>
    <oddFooter>&amp;C&amp;1#&amp;"Calibri"&amp;12&amp;K008000C1 Données Internes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H21"/>
  <sheetViews>
    <sheetView workbookViewId="0"/>
  </sheetViews>
  <sheetFormatPr baseColWidth="10" defaultRowHeight="11.25" x14ac:dyDescent="0.2"/>
  <cols>
    <col min="1" max="1" width="25.7109375" style="12" customWidth="1"/>
    <col min="2" max="3" width="14.7109375" style="12" customWidth="1"/>
    <col min="4" max="16384" width="11.42578125" style="12"/>
  </cols>
  <sheetData>
    <row r="1" spans="1:8" x14ac:dyDescent="0.2">
      <c r="A1" s="14" t="s">
        <v>80</v>
      </c>
    </row>
    <row r="2" spans="1:8" x14ac:dyDescent="0.2">
      <c r="A2" s="3" t="s">
        <v>22</v>
      </c>
    </row>
    <row r="3" spans="1:8" x14ac:dyDescent="0.2">
      <c r="E3" s="31"/>
      <c r="F3" s="31"/>
      <c r="G3" s="31"/>
      <c r="H3" s="31"/>
    </row>
    <row r="4" spans="1:8" x14ac:dyDescent="0.2">
      <c r="A4" s="27"/>
      <c r="B4" s="28" t="s">
        <v>113</v>
      </c>
      <c r="C4" s="29" t="s">
        <v>114</v>
      </c>
      <c r="E4" s="31"/>
      <c r="F4" s="31"/>
      <c r="G4" s="31"/>
      <c r="H4" s="31"/>
    </row>
    <row r="5" spans="1:8" x14ac:dyDescent="0.2">
      <c r="A5" s="30"/>
      <c r="B5" s="31" t="s">
        <v>112</v>
      </c>
      <c r="C5" s="32" t="s">
        <v>115</v>
      </c>
      <c r="E5" s="31"/>
      <c r="F5" s="31"/>
      <c r="G5" s="31"/>
      <c r="H5" s="31"/>
    </row>
    <row r="6" spans="1:8" x14ac:dyDescent="0.2">
      <c r="A6" s="30" t="s">
        <v>89</v>
      </c>
      <c r="B6" s="55">
        <v>38.611936895930278</v>
      </c>
      <c r="C6" s="56">
        <v>29.712043536438433</v>
      </c>
      <c r="E6" s="60"/>
      <c r="F6" s="60"/>
      <c r="G6" s="31"/>
      <c r="H6" s="31"/>
    </row>
    <row r="7" spans="1:8" x14ac:dyDescent="0.2">
      <c r="A7" s="30" t="s">
        <v>88</v>
      </c>
      <c r="B7" s="55">
        <v>25.26379830684235</v>
      </c>
      <c r="C7" s="56">
        <v>30.932009229389596</v>
      </c>
      <c r="E7" s="60"/>
      <c r="F7" s="60"/>
      <c r="G7" s="31"/>
      <c r="H7" s="31"/>
    </row>
    <row r="8" spans="1:8" x14ac:dyDescent="0.2">
      <c r="A8" s="30" t="s">
        <v>87</v>
      </c>
      <c r="B8" s="55">
        <v>13.162799645785759</v>
      </c>
      <c r="C8" s="56">
        <v>15.939055209839006</v>
      </c>
      <c r="E8" s="60"/>
      <c r="F8" s="60"/>
      <c r="G8" s="31"/>
      <c r="H8" s="31"/>
    </row>
    <row r="9" spans="1:8" x14ac:dyDescent="0.2">
      <c r="A9" s="30" t="s">
        <v>86</v>
      </c>
      <c r="B9" s="55">
        <v>10.755725239015142</v>
      </c>
      <c r="C9" s="56">
        <v>9.5250555770555323</v>
      </c>
      <c r="E9" s="60"/>
      <c r="F9" s="60"/>
    </row>
    <row r="10" spans="1:8" x14ac:dyDescent="0.2">
      <c r="A10" s="30" t="s">
        <v>9</v>
      </c>
      <c r="B10" s="55">
        <v>5.993917382460956</v>
      </c>
      <c r="C10" s="56">
        <v>3.9255703218042242</v>
      </c>
      <c r="E10" s="60"/>
      <c r="F10" s="60"/>
    </row>
    <row r="11" spans="1:8" x14ac:dyDescent="0.2">
      <c r="A11" s="30" t="s">
        <v>32</v>
      </c>
      <c r="B11" s="55">
        <v>3.2783738379661149</v>
      </c>
      <c r="C11" s="56">
        <v>3.1611151277275096</v>
      </c>
      <c r="E11" s="60"/>
      <c r="F11" s="60"/>
    </row>
    <row r="12" spans="1:8" x14ac:dyDescent="0.2">
      <c r="A12" s="30" t="s">
        <v>85</v>
      </c>
      <c r="B12" s="55">
        <v>2.4479112453941059</v>
      </c>
      <c r="C12" s="56">
        <v>5.6521215843863883</v>
      </c>
      <c r="E12" s="60"/>
      <c r="F12" s="60"/>
    </row>
    <row r="13" spans="1:8" x14ac:dyDescent="0.2">
      <c r="A13" s="30" t="s">
        <v>7</v>
      </c>
      <c r="B13" s="55">
        <v>0.29569764384257174</v>
      </c>
      <c r="C13" s="56">
        <v>0.88685090014565682</v>
      </c>
      <c r="E13" s="60"/>
      <c r="F13" s="60"/>
    </row>
    <row r="14" spans="1:8" x14ac:dyDescent="0.2">
      <c r="A14" s="33" t="s">
        <v>84</v>
      </c>
      <c r="B14" s="58">
        <v>0.1898398027627162</v>
      </c>
      <c r="C14" s="59">
        <v>0.26617851321364611</v>
      </c>
      <c r="E14" s="60"/>
      <c r="F14" s="60"/>
    </row>
    <row r="16" spans="1:8" ht="63" customHeight="1" x14ac:dyDescent="0.2">
      <c r="A16" s="63" t="s">
        <v>110</v>
      </c>
      <c r="B16" s="63"/>
      <c r="C16" s="63"/>
      <c r="D16" s="63"/>
      <c r="E16" s="63"/>
    </row>
    <row r="17" spans="1:5" ht="15" x14ac:dyDescent="0.25">
      <c r="A17" s="12" t="s">
        <v>82</v>
      </c>
      <c r="B17"/>
      <c r="C17"/>
      <c r="D17" s="6"/>
      <c r="E17"/>
    </row>
    <row r="18" spans="1:5" x14ac:dyDescent="0.2">
      <c r="B18" s="37"/>
      <c r="C18" s="37"/>
    </row>
    <row r="19" spans="1:5" x14ac:dyDescent="0.2">
      <c r="B19" s="37"/>
      <c r="C19" s="37"/>
    </row>
    <row r="20" spans="1:5" x14ac:dyDescent="0.2">
      <c r="B20" s="37"/>
      <c r="C20" s="37"/>
    </row>
    <row r="21" spans="1:5" x14ac:dyDescent="0.2">
      <c r="B21" s="37"/>
      <c r="C21" s="37"/>
    </row>
  </sheetData>
  <sortState xmlns:xlrd2="http://schemas.microsoft.com/office/spreadsheetml/2017/richdata2" ref="A31:C39">
    <sortCondition descending="1" ref="B31:B39"/>
  </sortState>
  <mergeCells count="1">
    <mergeCell ref="A16:E16"/>
  </mergeCells>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E32"/>
  <sheetViews>
    <sheetView workbookViewId="0"/>
  </sheetViews>
  <sheetFormatPr baseColWidth="10" defaultRowHeight="11.25" x14ac:dyDescent="0.2"/>
  <cols>
    <col min="1" max="1" width="109.85546875" style="12" customWidth="1"/>
    <col min="2" max="2" width="32.28515625" style="12" bestFit="1" customWidth="1"/>
    <col min="3" max="3" width="21" style="12" bestFit="1" customWidth="1"/>
    <col min="4" max="16384" width="11.42578125" style="12"/>
  </cols>
  <sheetData>
    <row r="1" spans="1:3" x14ac:dyDescent="0.2">
      <c r="A1" s="1" t="s">
        <v>81</v>
      </c>
    </row>
    <row r="2" spans="1:3" x14ac:dyDescent="0.2">
      <c r="A2" s="3" t="s">
        <v>22</v>
      </c>
    </row>
    <row r="4" spans="1:3" x14ac:dyDescent="0.2">
      <c r="A4" s="68" t="s">
        <v>4</v>
      </c>
      <c r="B4" s="68" t="s">
        <v>5</v>
      </c>
      <c r="C4" s="68" t="s">
        <v>100</v>
      </c>
    </row>
    <row r="5" spans="1:3" x14ac:dyDescent="0.2">
      <c r="A5" s="69" t="s">
        <v>90</v>
      </c>
      <c r="B5" s="70">
        <v>12647</v>
      </c>
      <c r="C5" s="71">
        <v>15.423275499000001</v>
      </c>
    </row>
    <row r="6" spans="1:3" x14ac:dyDescent="0.2">
      <c r="A6" s="69" t="s">
        <v>91</v>
      </c>
      <c r="B6" s="70">
        <v>26645</v>
      </c>
      <c r="C6" s="71">
        <v>20.777559272000001</v>
      </c>
    </row>
    <row r="7" spans="1:3" x14ac:dyDescent="0.2">
      <c r="A7" s="69" t="s">
        <v>92</v>
      </c>
      <c r="B7" s="70">
        <v>23939</v>
      </c>
      <c r="C7" s="70">
        <v>23.230150969</v>
      </c>
    </row>
    <row r="8" spans="1:3" x14ac:dyDescent="0.2">
      <c r="A8" s="69" t="s">
        <v>93</v>
      </c>
      <c r="B8" s="70">
        <v>502</v>
      </c>
      <c r="C8" s="71">
        <v>23.764849618</v>
      </c>
    </row>
    <row r="9" spans="1:3" x14ac:dyDescent="0.2">
      <c r="A9" s="69" t="s">
        <v>94</v>
      </c>
      <c r="B9" s="69">
        <v>2367</v>
      </c>
      <c r="C9" s="71">
        <v>27.469166118</v>
      </c>
    </row>
    <row r="10" spans="1:3" x14ac:dyDescent="0.2">
      <c r="A10" s="69" t="s">
        <v>95</v>
      </c>
      <c r="B10" s="70">
        <v>149263</v>
      </c>
      <c r="C10" s="71">
        <v>28.993923451000001</v>
      </c>
    </row>
    <row r="11" spans="1:3" x14ac:dyDescent="0.2">
      <c r="A11" s="69" t="s">
        <v>101</v>
      </c>
      <c r="B11" s="69">
        <v>2418710</v>
      </c>
      <c r="C11" s="71">
        <v>29.677566575</v>
      </c>
    </row>
    <row r="12" spans="1:3" x14ac:dyDescent="0.2">
      <c r="A12" s="69" t="s">
        <v>96</v>
      </c>
      <c r="B12" s="69">
        <v>11534</v>
      </c>
      <c r="C12" s="71">
        <v>34.220633630999998</v>
      </c>
    </row>
    <row r="13" spans="1:3" x14ac:dyDescent="0.2">
      <c r="A13" s="69" t="s">
        <v>97</v>
      </c>
      <c r="B13" s="70">
        <v>22138</v>
      </c>
      <c r="C13" s="71">
        <v>36.877230664999999</v>
      </c>
    </row>
    <row r="14" spans="1:3" x14ac:dyDescent="0.2">
      <c r="A14" s="69" t="s">
        <v>98</v>
      </c>
      <c r="B14" s="70">
        <v>2378</v>
      </c>
      <c r="C14" s="71">
        <v>43.150487922000003</v>
      </c>
    </row>
    <row r="15" spans="1:3" x14ac:dyDescent="0.2">
      <c r="A15" s="69" t="s">
        <v>99</v>
      </c>
      <c r="B15" s="70">
        <v>47113</v>
      </c>
      <c r="C15" s="71">
        <v>47.594496949000003</v>
      </c>
    </row>
    <row r="16" spans="1:3" x14ac:dyDescent="0.2">
      <c r="A16" s="69" t="s">
        <v>17</v>
      </c>
      <c r="B16" s="72">
        <v>6.1711821590848003E-2</v>
      </c>
      <c r="C16" s="73" t="s">
        <v>18</v>
      </c>
    </row>
    <row r="18" spans="1:5" ht="26.25" customHeight="1" x14ac:dyDescent="0.2">
      <c r="A18" s="63" t="s">
        <v>110</v>
      </c>
      <c r="B18" s="63"/>
      <c r="C18" s="63"/>
      <c r="D18" s="63"/>
      <c r="E18" s="63"/>
    </row>
    <row r="19" spans="1:5" ht="15" x14ac:dyDescent="0.25">
      <c r="A19" s="12" t="s">
        <v>82</v>
      </c>
      <c r="B19"/>
      <c r="C19"/>
      <c r="D19" s="6"/>
      <c r="E19"/>
    </row>
    <row r="32" spans="1:5" x14ac:dyDescent="0.2">
      <c r="D32" s="61"/>
    </row>
  </sheetData>
  <sortState xmlns:xlrd2="http://schemas.microsoft.com/office/spreadsheetml/2017/richdata2" ref="A28:D39">
    <sortCondition ref="C28:C39"/>
  </sortState>
  <mergeCells count="1">
    <mergeCell ref="A18:E18"/>
  </mergeCells>
  <pageMargins left="0.7" right="0.7" top="0.75" bottom="0.75" header="0.3" footer="0.3"/>
  <pageSetup paperSize="9" orientation="portrait" r:id="rId1"/>
  <headerFooter>
    <oddFooter>&amp;C&amp;1#&amp;"Calibri"&amp;12&amp;K008000C1 Données Internes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G18"/>
  <sheetViews>
    <sheetView workbookViewId="0"/>
  </sheetViews>
  <sheetFormatPr baseColWidth="10" defaultRowHeight="11.25" x14ac:dyDescent="0.2"/>
  <cols>
    <col min="1" max="1" width="24.7109375" style="38" customWidth="1"/>
    <col min="2" max="2" width="12.7109375" style="38" customWidth="1"/>
    <col min="3" max="3" width="26.5703125" style="38" customWidth="1"/>
    <col min="4" max="16384" width="11.42578125" style="38"/>
  </cols>
  <sheetData>
    <row r="1" spans="1:7" x14ac:dyDescent="0.2">
      <c r="A1" s="2" t="s">
        <v>107</v>
      </c>
    </row>
    <row r="2" spans="1:7" x14ac:dyDescent="0.2">
      <c r="A2" s="3" t="s">
        <v>22</v>
      </c>
    </row>
    <row r="4" spans="1:7" x14ac:dyDescent="0.2">
      <c r="A4" s="39"/>
      <c r="B4" s="39"/>
      <c r="C4" s="39"/>
      <c r="D4" s="39"/>
      <c r="E4" s="39"/>
      <c r="F4" s="39"/>
    </row>
    <row r="5" spans="1:7" x14ac:dyDescent="0.2">
      <c r="A5" s="41"/>
      <c r="B5" s="41" t="s">
        <v>21</v>
      </c>
      <c r="C5" s="41" t="s">
        <v>34</v>
      </c>
      <c r="D5" s="41" t="s">
        <v>33</v>
      </c>
      <c r="E5" s="41" t="s">
        <v>19</v>
      </c>
      <c r="F5" s="41" t="s">
        <v>20</v>
      </c>
    </row>
    <row r="6" spans="1:7" x14ac:dyDescent="0.2">
      <c r="A6" s="41" t="s">
        <v>102</v>
      </c>
      <c r="B6" s="40">
        <v>1.8676841309478549</v>
      </c>
      <c r="C6" s="40">
        <v>1.9384274326122</v>
      </c>
      <c r="D6" s="40">
        <v>2.043014176528033</v>
      </c>
      <c r="E6" s="40">
        <v>2.051732373480998</v>
      </c>
      <c r="F6" s="40">
        <v>2.5026101357270569</v>
      </c>
    </row>
    <row r="8" spans="1:7" ht="48" customHeight="1" x14ac:dyDescent="0.2">
      <c r="A8" s="64" t="s">
        <v>116</v>
      </c>
      <c r="B8" s="64"/>
      <c r="C8" s="64"/>
      <c r="D8" s="64"/>
      <c r="E8" s="64"/>
      <c r="F8" s="64"/>
    </row>
    <row r="9" spans="1:7" ht="12.75" customHeight="1" x14ac:dyDescent="0.2">
      <c r="A9" s="64" t="s">
        <v>109</v>
      </c>
      <c r="B9" s="64"/>
      <c r="C9" s="64"/>
      <c r="D9" s="64"/>
      <c r="E9" s="64"/>
      <c r="F9" s="64"/>
    </row>
    <row r="10" spans="1:7" x14ac:dyDescent="0.2">
      <c r="A10" s="65" t="s">
        <v>83</v>
      </c>
      <c r="B10" s="65"/>
      <c r="C10" s="65"/>
      <c r="D10" s="65"/>
      <c r="E10" s="65"/>
      <c r="F10" s="65"/>
    </row>
    <row r="13" spans="1:7" ht="15" x14ac:dyDescent="0.25">
      <c r="F13"/>
      <c r="G13"/>
    </row>
    <row r="14" spans="1:7" ht="15" x14ac:dyDescent="0.25">
      <c r="F14"/>
      <c r="G14"/>
    </row>
    <row r="15" spans="1:7" ht="15" x14ac:dyDescent="0.25">
      <c r="F15"/>
      <c r="G15"/>
    </row>
    <row r="16" spans="1:7" ht="15" x14ac:dyDescent="0.25">
      <c r="F16"/>
      <c r="G16"/>
    </row>
    <row r="17" spans="6:7" ht="15" x14ac:dyDescent="0.25">
      <c r="F17"/>
      <c r="G17"/>
    </row>
    <row r="18" spans="6:7" ht="15" x14ac:dyDescent="0.25">
      <c r="F18"/>
      <c r="G18"/>
    </row>
  </sheetData>
  <mergeCells count="3">
    <mergeCell ref="A9:F9"/>
    <mergeCell ref="A8:F8"/>
    <mergeCell ref="A10:F10"/>
  </mergeCells>
  <pageMargins left="0.7" right="0.7" top="0.75" bottom="0.75" header="0.3" footer="0.3"/>
  <pageSetup paperSize="9" orientation="portrait"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N27"/>
  <sheetViews>
    <sheetView workbookViewId="0"/>
  </sheetViews>
  <sheetFormatPr baseColWidth="10" defaultRowHeight="11.25" x14ac:dyDescent="0.2"/>
  <cols>
    <col min="1" max="1" width="23.5703125" style="42" customWidth="1"/>
    <col min="2" max="2" width="11.42578125" style="42"/>
    <col min="3" max="3" width="12.140625" style="42" customWidth="1"/>
    <col min="4" max="12" width="11.42578125" style="42"/>
    <col min="13" max="14" width="35" style="42" customWidth="1"/>
    <col min="15" max="253" width="11.42578125" style="42"/>
    <col min="254" max="254" width="23.5703125" style="42" customWidth="1"/>
    <col min="255" max="509" width="11.42578125" style="42"/>
    <col min="510" max="510" width="23.5703125" style="42" customWidth="1"/>
    <col min="511" max="765" width="11.42578125" style="42"/>
    <col min="766" max="766" width="23.5703125" style="42" customWidth="1"/>
    <col min="767" max="1021" width="11.42578125" style="42"/>
    <col min="1022" max="1022" width="23.5703125" style="42" customWidth="1"/>
    <col min="1023" max="1277" width="11.42578125" style="42"/>
    <col min="1278" max="1278" width="23.5703125" style="42" customWidth="1"/>
    <col min="1279" max="1533" width="11.42578125" style="42"/>
    <col min="1534" max="1534" width="23.5703125" style="42" customWidth="1"/>
    <col min="1535" max="1789" width="11.42578125" style="42"/>
    <col min="1790" max="1790" width="23.5703125" style="42" customWidth="1"/>
    <col min="1791" max="2045" width="11.42578125" style="42"/>
    <col min="2046" max="2046" width="23.5703125" style="42" customWidth="1"/>
    <col min="2047" max="2301" width="11.42578125" style="42"/>
    <col min="2302" max="2302" width="23.5703125" style="42" customWidth="1"/>
    <col min="2303" max="2557" width="11.42578125" style="42"/>
    <col min="2558" max="2558" width="23.5703125" style="42" customWidth="1"/>
    <col min="2559" max="2813" width="11.42578125" style="42"/>
    <col min="2814" max="2814" width="23.5703125" style="42" customWidth="1"/>
    <col min="2815" max="3069" width="11.42578125" style="42"/>
    <col min="3070" max="3070" width="23.5703125" style="42" customWidth="1"/>
    <col min="3071" max="3325" width="11.42578125" style="42"/>
    <col min="3326" max="3326" width="23.5703125" style="42" customWidth="1"/>
    <col min="3327" max="3581" width="11.42578125" style="42"/>
    <col min="3582" max="3582" width="23.5703125" style="42" customWidth="1"/>
    <col min="3583" max="3837" width="11.42578125" style="42"/>
    <col min="3838" max="3838" width="23.5703125" style="42" customWidth="1"/>
    <col min="3839" max="4093" width="11.42578125" style="42"/>
    <col min="4094" max="4094" width="23.5703125" style="42" customWidth="1"/>
    <col min="4095" max="4349" width="11.42578125" style="42"/>
    <col min="4350" max="4350" width="23.5703125" style="42" customWidth="1"/>
    <col min="4351" max="4605" width="11.42578125" style="42"/>
    <col min="4606" max="4606" width="23.5703125" style="42" customWidth="1"/>
    <col min="4607" max="4861" width="11.42578125" style="42"/>
    <col min="4862" max="4862" width="23.5703125" style="42" customWidth="1"/>
    <col min="4863" max="5117" width="11.42578125" style="42"/>
    <col min="5118" max="5118" width="23.5703125" style="42" customWidth="1"/>
    <col min="5119" max="5373" width="11.42578125" style="42"/>
    <col min="5374" max="5374" width="23.5703125" style="42" customWidth="1"/>
    <col min="5375" max="5629" width="11.42578125" style="42"/>
    <col min="5630" max="5630" width="23.5703125" style="42" customWidth="1"/>
    <col min="5631" max="5885" width="11.42578125" style="42"/>
    <col min="5886" max="5886" width="23.5703125" style="42" customWidth="1"/>
    <col min="5887" max="6141" width="11.42578125" style="42"/>
    <col min="6142" max="6142" width="23.5703125" style="42" customWidth="1"/>
    <col min="6143" max="6397" width="11.42578125" style="42"/>
    <col min="6398" max="6398" width="23.5703125" style="42" customWidth="1"/>
    <col min="6399" max="6653" width="11.42578125" style="42"/>
    <col min="6654" max="6654" width="23.5703125" style="42" customWidth="1"/>
    <col min="6655" max="6909" width="11.42578125" style="42"/>
    <col min="6910" max="6910" width="23.5703125" style="42" customWidth="1"/>
    <col min="6911" max="7165" width="11.42578125" style="42"/>
    <col min="7166" max="7166" width="23.5703125" style="42" customWidth="1"/>
    <col min="7167" max="7421" width="11.42578125" style="42"/>
    <col min="7422" max="7422" width="23.5703125" style="42" customWidth="1"/>
    <col min="7423" max="7677" width="11.42578125" style="42"/>
    <col min="7678" max="7678" width="23.5703125" style="42" customWidth="1"/>
    <col min="7679" max="7933" width="11.42578125" style="42"/>
    <col min="7934" max="7934" width="23.5703125" style="42" customWidth="1"/>
    <col min="7935" max="8189" width="11.42578125" style="42"/>
    <col min="8190" max="8190" width="23.5703125" style="42" customWidth="1"/>
    <col min="8191" max="8445" width="11.42578125" style="42"/>
    <col min="8446" max="8446" width="23.5703125" style="42" customWidth="1"/>
    <col min="8447" max="8701" width="11.42578125" style="42"/>
    <col min="8702" max="8702" width="23.5703125" style="42" customWidth="1"/>
    <col min="8703" max="8957" width="11.42578125" style="42"/>
    <col min="8958" max="8958" width="23.5703125" style="42" customWidth="1"/>
    <col min="8959" max="9213" width="11.42578125" style="42"/>
    <col min="9214" max="9214" width="23.5703125" style="42" customWidth="1"/>
    <col min="9215" max="9469" width="11.42578125" style="42"/>
    <col min="9470" max="9470" width="23.5703125" style="42" customWidth="1"/>
    <col min="9471" max="9725" width="11.42578125" style="42"/>
    <col min="9726" max="9726" width="23.5703125" style="42" customWidth="1"/>
    <col min="9727" max="9981" width="11.42578125" style="42"/>
    <col min="9982" max="9982" width="23.5703125" style="42" customWidth="1"/>
    <col min="9983" max="10237" width="11.42578125" style="42"/>
    <col min="10238" max="10238" width="23.5703125" style="42" customWidth="1"/>
    <col min="10239" max="10493" width="11.42578125" style="42"/>
    <col min="10494" max="10494" width="23.5703125" style="42" customWidth="1"/>
    <col min="10495" max="10749" width="11.42578125" style="42"/>
    <col min="10750" max="10750" width="23.5703125" style="42" customWidth="1"/>
    <col min="10751" max="11005" width="11.42578125" style="42"/>
    <col min="11006" max="11006" width="23.5703125" style="42" customWidth="1"/>
    <col min="11007" max="11261" width="11.42578125" style="42"/>
    <col min="11262" max="11262" width="23.5703125" style="42" customWidth="1"/>
    <col min="11263" max="11517" width="11.42578125" style="42"/>
    <col min="11518" max="11518" width="23.5703125" style="42" customWidth="1"/>
    <col min="11519" max="11773" width="11.42578125" style="42"/>
    <col min="11774" max="11774" width="23.5703125" style="42" customWidth="1"/>
    <col min="11775" max="12029" width="11.42578125" style="42"/>
    <col min="12030" max="12030" width="23.5703125" style="42" customWidth="1"/>
    <col min="12031" max="12285" width="11.42578125" style="42"/>
    <col min="12286" max="12286" width="23.5703125" style="42" customWidth="1"/>
    <col min="12287" max="12541" width="11.42578125" style="42"/>
    <col min="12542" max="12542" width="23.5703125" style="42" customWidth="1"/>
    <col min="12543" max="12797" width="11.42578125" style="42"/>
    <col min="12798" max="12798" width="23.5703125" style="42" customWidth="1"/>
    <col min="12799" max="13053" width="11.42578125" style="42"/>
    <col min="13054" max="13054" width="23.5703125" style="42" customWidth="1"/>
    <col min="13055" max="13309" width="11.42578125" style="42"/>
    <col min="13310" max="13310" width="23.5703125" style="42" customWidth="1"/>
    <col min="13311" max="13565" width="11.42578125" style="42"/>
    <col min="13566" max="13566" width="23.5703125" style="42" customWidth="1"/>
    <col min="13567" max="13821" width="11.42578125" style="42"/>
    <col min="13822" max="13822" width="23.5703125" style="42" customWidth="1"/>
    <col min="13823" max="14077" width="11.42578125" style="42"/>
    <col min="14078" max="14078" width="23.5703125" style="42" customWidth="1"/>
    <col min="14079" max="14333" width="11.42578125" style="42"/>
    <col min="14334" max="14334" width="23.5703125" style="42" customWidth="1"/>
    <col min="14335" max="14589" width="11.42578125" style="42"/>
    <col min="14590" max="14590" width="23.5703125" style="42" customWidth="1"/>
    <col min="14591" max="14845" width="11.42578125" style="42"/>
    <col min="14846" max="14846" width="23.5703125" style="42" customWidth="1"/>
    <col min="14847" max="15101" width="11.42578125" style="42"/>
    <col min="15102" max="15102" width="23.5703125" style="42" customWidth="1"/>
    <col min="15103" max="15357" width="11.42578125" style="42"/>
    <col min="15358" max="15358" width="23.5703125" style="42" customWidth="1"/>
    <col min="15359" max="15613" width="11.42578125" style="42"/>
    <col min="15614" max="15614" width="23.5703125" style="42" customWidth="1"/>
    <col min="15615" max="15869" width="11.42578125" style="42"/>
    <col min="15870" max="15870" width="23.5703125" style="42" customWidth="1"/>
    <col min="15871" max="16125" width="11.42578125" style="42"/>
    <col min="16126" max="16126" width="23.5703125" style="42" customWidth="1"/>
    <col min="16127" max="16384" width="11.42578125" style="42"/>
  </cols>
  <sheetData>
    <row r="1" spans="1:6" x14ac:dyDescent="0.2">
      <c r="A1" s="2" t="s">
        <v>104</v>
      </c>
    </row>
    <row r="2" spans="1:6" x14ac:dyDescent="0.2">
      <c r="A2" s="3" t="s">
        <v>22</v>
      </c>
    </row>
    <row r="4" spans="1:6" ht="33.75" x14ac:dyDescent="0.2">
      <c r="A4" s="46">
        <v>2021</v>
      </c>
      <c r="B4" s="47" t="s">
        <v>103</v>
      </c>
      <c r="C4" s="47" t="s">
        <v>106</v>
      </c>
      <c r="D4" s="43"/>
    </row>
    <row r="5" spans="1:6" x14ac:dyDescent="0.2">
      <c r="A5" s="48" t="s">
        <v>21</v>
      </c>
      <c r="B5" s="51">
        <v>28.213155504197669</v>
      </c>
      <c r="C5" s="51">
        <v>29.281800751894671</v>
      </c>
    </row>
    <row r="6" spans="1:6" x14ac:dyDescent="0.2">
      <c r="A6" s="48" t="s">
        <v>33</v>
      </c>
      <c r="B6" s="51">
        <v>7.5375417267601579</v>
      </c>
      <c r="C6" s="51">
        <v>7.1516770786394694</v>
      </c>
    </row>
    <row r="7" spans="1:6" x14ac:dyDescent="0.2">
      <c r="A7" s="48" t="s">
        <v>20</v>
      </c>
      <c r="B7" s="51">
        <v>18.668994614378281</v>
      </c>
      <c r="C7" s="51">
        <v>14.460299182512021</v>
      </c>
    </row>
    <row r="8" spans="1:6" x14ac:dyDescent="0.2">
      <c r="A8" s="48" t="s">
        <v>19</v>
      </c>
      <c r="B8" s="51">
        <v>11.12545240705326</v>
      </c>
      <c r="C8" s="51">
        <v>10.511060031413599</v>
      </c>
    </row>
    <row r="9" spans="1:6" x14ac:dyDescent="0.2">
      <c r="A9" s="44"/>
      <c r="B9" s="45"/>
      <c r="C9" s="45"/>
      <c r="D9" s="44"/>
      <c r="E9" s="44"/>
    </row>
    <row r="10" spans="1:6" ht="60" customHeight="1" x14ac:dyDescent="0.2">
      <c r="A10" s="64" t="s">
        <v>111</v>
      </c>
      <c r="B10" s="64"/>
      <c r="C10" s="64"/>
      <c r="D10" s="64"/>
      <c r="E10" s="64"/>
      <c r="F10" s="64"/>
    </row>
    <row r="11" spans="1:6" x14ac:dyDescent="0.2">
      <c r="A11" s="4" t="s">
        <v>108</v>
      </c>
    </row>
    <row r="12" spans="1:6" x14ac:dyDescent="0.2">
      <c r="A12" s="5" t="s">
        <v>83</v>
      </c>
    </row>
    <row r="23" spans="12:14" ht="15" x14ac:dyDescent="0.25">
      <c r="L23" s="50"/>
      <c r="M23" s="50"/>
      <c r="N23" s="50"/>
    </row>
    <row r="24" spans="12:14" ht="15" x14ac:dyDescent="0.25">
      <c r="L24"/>
      <c r="M24"/>
      <c r="N24"/>
    </row>
    <row r="25" spans="12:14" ht="15" x14ac:dyDescent="0.25">
      <c r="L25"/>
      <c r="M25"/>
      <c r="N25"/>
    </row>
    <row r="26" spans="12:14" ht="15" x14ac:dyDescent="0.25">
      <c r="L26"/>
      <c r="M26"/>
      <c r="N26"/>
    </row>
    <row r="27" spans="12:14" ht="15" x14ac:dyDescent="0.25">
      <c r="L27"/>
      <c r="M27"/>
      <c r="N27"/>
    </row>
  </sheetData>
  <mergeCells count="1">
    <mergeCell ref="A10:F10"/>
  </mergeCells>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Tableau1</vt:lpstr>
      <vt:lpstr>Graphique 1</vt:lpstr>
      <vt:lpstr>Graphique 2</vt:lpstr>
      <vt:lpstr>Graphique 3</vt:lpstr>
      <vt:lpstr>Graphique 4</vt:lpstr>
      <vt:lpstr>Graphique 5</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DEPS, ministère de la Culture</dc:creator>
  <cp:lastModifiedBy>BAUCHAT Barbara</cp:lastModifiedBy>
  <dcterms:created xsi:type="dcterms:W3CDTF">2021-07-22T13:37:11Z</dcterms:created>
  <dcterms:modified xsi:type="dcterms:W3CDTF">2025-04-23T15:03:31Z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2024-11-19T15:08:10Z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c0d0be38-3f23-4327-88a7-d0950775a74e</vt:lpwstr>
  </property>
  <property fmtid="{D5CDD505-2E9C-101B-9397-08002B2CF9AE}" pid="8" name="MSIP_Label_37f782e2-1048-4ae6-8561-ea50d7047004_ContentBits">
    <vt:lpwstr>2</vt:lpwstr>
  </property>
</Properties>
</file>