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Z-PUBLICATIONS 2007-2025\CHIFFRES CLES 2024\Tableaux Excel pour site MC\"/>
    </mc:Choice>
  </mc:AlternateContent>
  <xr:revisionPtr revIDLastSave="0" documentId="13_ncr:1_{EF123BBF-AA22-498D-A181-6595B581A59A}" xr6:coauthVersionLast="47" xr6:coauthVersionMax="47" xr10:uidLastSave="{00000000-0000-0000-0000-000000000000}"/>
  <bookViews>
    <workbookView xWindow="-120" yWindow="-120" windowWidth="20730" windowHeight="11160" tabRatio="874" xr2:uid="{00000000-000D-0000-FFFF-FFFF00000000}"/>
  </bookViews>
  <sheets>
    <sheet name="Sommaire" sheetId="16" r:id="rId1"/>
    <sheet name="Tableau1" sheetId="27" r:id="rId2"/>
    <sheet name="Graphique 1" sheetId="23" r:id="rId3"/>
    <sheet name="Graphique 2" sheetId="14" r:id="rId4"/>
    <sheet name="Tableau 2" sheetId="2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7" l="1"/>
  <c r="K2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L5" i="27" l="1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3" i="27"/>
  <c r="K19" i="27"/>
  <c r="K18" i="27"/>
  <c r="K17" i="27"/>
  <c r="K16" i="27"/>
  <c r="K14" i="27"/>
  <c r="K13" i="27"/>
  <c r="K12" i="27"/>
  <c r="K11" i="27"/>
  <c r="K10" i="27"/>
  <c r="K8" i="27"/>
  <c r="K7" i="27"/>
  <c r="K6" i="27"/>
  <c r="K43" i="27"/>
  <c r="K20" i="27"/>
  <c r="K15" i="27"/>
  <c r="K9" i="27"/>
  <c r="K5" i="27"/>
</calcChain>
</file>

<file path=xl/sharedStrings.xml><?xml version="1.0" encoding="utf-8"?>
<sst xmlns="http://schemas.openxmlformats.org/spreadsheetml/2006/main" count="122" uniqueCount="64">
  <si>
    <t>Biens et services culturels</t>
  </si>
  <si>
    <t>Livre, presse</t>
  </si>
  <si>
    <t>Audiovisuel, multimédia</t>
  </si>
  <si>
    <t>Spectacles, visites, musées, etc.</t>
  </si>
  <si>
    <t>Total</t>
  </si>
  <si>
    <t>Matériel</t>
  </si>
  <si>
    <t>Instruments de musique</t>
  </si>
  <si>
    <t>Biens et services liés au matériel</t>
  </si>
  <si>
    <t>Services télématiques, jeux électroniques et logiciels</t>
  </si>
  <si>
    <t>Réparation de produits électroniques grand public</t>
  </si>
  <si>
    <t>Entretien et réparation de machines de bureau et de matériel informatique</t>
  </si>
  <si>
    <t>Télécommunications</t>
  </si>
  <si>
    <t>Distribution de bouquets de programmes de radio et de télévision</t>
  </si>
  <si>
    <t>Téléphones mobiles</t>
  </si>
  <si>
    <t>Presse</t>
  </si>
  <si>
    <t>%</t>
  </si>
  <si>
    <t>Consommation culturelle des ménages</t>
  </si>
  <si>
    <t>Édition de journaux</t>
  </si>
  <si>
    <t>Édition de livres</t>
  </si>
  <si>
    <t>Édition de revues et périodiques</t>
  </si>
  <si>
    <t>2023/2022</t>
  </si>
  <si>
    <t>2023/2019</t>
  </si>
  <si>
    <t>Biens et services connexes à la culture</t>
  </si>
  <si>
    <t>Champ : France entière</t>
  </si>
  <si>
    <r>
      <t xml:space="preserve">Projection de films cinématographiques </t>
    </r>
    <r>
      <rPr>
        <i/>
        <sz val="8"/>
        <rFont val="Arial"/>
        <family val="2"/>
      </rPr>
      <t>(fréquentation des cinémas...)</t>
    </r>
  </si>
  <si>
    <t>Édition de jeux électroniques (hors édition en ligne)</t>
  </si>
  <si>
    <t>Édition d'enregistrements sonores</t>
  </si>
  <si>
    <t>Édition d'enregistrements sonores en ligne</t>
  </si>
  <si>
    <r>
      <t xml:space="preserve">Ordinateurs et équipements périphériques </t>
    </r>
    <r>
      <rPr>
        <i/>
        <sz val="8"/>
        <rFont val="Arial"/>
        <family val="2"/>
      </rPr>
      <t>(ordinateurs, tablettes, informatique...)</t>
    </r>
  </si>
  <si>
    <t>Matériel optique et photographique, supports magnétiques et optiques</t>
  </si>
  <si>
    <t>Réparation d'équipements de communication</t>
  </si>
  <si>
    <r>
      <t xml:space="preserve">Services d’information </t>
    </r>
    <r>
      <rPr>
        <i/>
        <sz val="8"/>
        <rFont val="Arial"/>
        <family val="2"/>
      </rPr>
      <t>(hébergement de sites web personnels…)</t>
    </r>
  </si>
  <si>
    <t>Programmation, conseil et autres activités informatiques</t>
  </si>
  <si>
    <t>Services créatifs, artistiques et du spectacle (marchand)</t>
  </si>
  <si>
    <t>Services créatifs, artistiques et du spectacle (non marchand)</t>
  </si>
  <si>
    <t>Services des bibliothèques, archives, musées et autres services culturels (marchand)</t>
  </si>
  <si>
    <t>Dépense de consommation individuelle (ménages + APU* + ISBLSM**)</t>
  </si>
  <si>
    <t>Biens et services culturels*</t>
  </si>
  <si>
    <t>*Livre, presse, audiovisuel, multimédia, spectacles, visites, musées, etc. (voir tableaux 1 et 2).</t>
  </si>
  <si>
    <t>**Matériel, biens et services liés au matériel, télécommunications (voir tableaux 1 et 2).</t>
  </si>
  <si>
    <t>Biens et services connexes à la culture**</t>
  </si>
  <si>
    <t>Poids dans la consommation finale effective totale des ménages (en %)</t>
  </si>
  <si>
    <t>*Administrations publiques</t>
  </si>
  <si>
    <t>**Institutions sans but lucratif au service des ménages</t>
  </si>
  <si>
    <t>Livre</t>
  </si>
  <si>
    <r>
      <t xml:space="preserve">Distribution de films </t>
    </r>
    <r>
      <rPr>
        <i/>
        <sz val="8"/>
        <rFont val="Arial"/>
        <family val="2"/>
      </rPr>
      <t>(DVD, Blu-ray...)</t>
    </r>
  </si>
  <si>
    <t>En millions d'euros et %</t>
  </si>
  <si>
    <t>Services des bibliothèques, archives, musées et autres services culturels (non marchand)</t>
  </si>
  <si>
    <t>Total biens et services culturels</t>
  </si>
  <si>
    <t>Total biens et services connexes à la culture</t>
  </si>
  <si>
    <t>Tableau 1 - Consommation finale effective des ménages en biens et services culturels ou connexes à la culture aux prix courants, 1980-2023</t>
  </si>
  <si>
    <t>Évolution en volume</t>
  </si>
  <si>
    <t>Évolution en prix</t>
  </si>
  <si>
    <t>M€</t>
  </si>
  <si>
    <t>Source : Insee, comptes nationaux annuels, base 2020 / Deps-doc, Ministère de la Culture, 2024</t>
  </si>
  <si>
    <r>
      <t xml:space="preserve">Produits électroniques grand public </t>
    </r>
    <r>
      <rPr>
        <i/>
        <sz val="8"/>
        <rFont val="Arial"/>
        <family val="2"/>
      </rPr>
      <t>(récepteurs radio, téléviseurs, enregistr. et reprod. audiovisuelles, consoles...)</t>
    </r>
  </si>
  <si>
    <t>En % et en millions d'euros</t>
  </si>
  <si>
    <t>Tableau 2 - Évolution de la consommation finale effective des ménages en biens et services culturels ou connexes à la culture, 2013-2023</t>
  </si>
  <si>
    <t>-</t>
  </si>
  <si>
    <t>Note de lecture : En 2023, la dépense de consommation finale effective des ménages en livres décroît de 1,6 % en volume par rapport à l’année précédente, cette dépense représentant 4,484 milliards d'euros. En 2023, le prix de cette consommation progresse de 2,6 % par rapport à l’année précédente.</t>
  </si>
  <si>
    <t>Graphique 2 - Poids des biens et services culturels ou connexes à la culture dans la consommation finale effective des ménages en valeur, 1980-2023</t>
  </si>
  <si>
    <t>Graphique 1 - Répartition de la consommation finale effective des ménages en biens et services culturels ou connexes à la culture par grand poste de consommation entre 1980 et 2023</t>
  </si>
  <si>
    <t>Graphique 1 - Répartition de la consommation finale effective en valeur des ménages en biens et services culturels ou connexes à la culture par grand poste de consommation entre 1980 et 2023</t>
  </si>
  <si>
    <t>Total biens et services culturels hors APU* et ISBLSM**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</si>
</sst>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#,##0\ &quot;€&quot;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ill="0" applyBorder="0" applyAlignment="0" applyProtection="0"/>
  </cellStyleXfs>
  <cellXfs count="82">
    <xf numFmtId="0" fontId="0" fillId="0" borderId="0" xfId="0"/>
    <xf numFmtId="3" fontId="2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left" vertical="center" indent="1"/>
    </xf>
    <xf numFmtId="3" fontId="4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horizontal="left" vertical="center"/>
    </xf>
    <xf numFmtId="0" fontId="3" fillId="0" borderId="0" xfId="0" applyFont="1"/>
    <xf numFmtId="0" fontId="7" fillId="0" borderId="0" xfId="1" applyFont="1"/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66" fontId="2" fillId="0" borderId="0" xfId="2" applyNumberFormat="1" applyFont="1" applyFill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left" vertical="center"/>
    </xf>
    <xf numFmtId="2" fontId="3" fillId="0" borderId="0" xfId="2" applyNumberFormat="1" applyFont="1" applyFill="1" applyAlignment="1">
      <alignment horizontal="center" vertical="center"/>
    </xf>
    <xf numFmtId="166" fontId="3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165" fontId="2" fillId="0" borderId="0" xfId="2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left" vertical="center"/>
    </xf>
    <xf numFmtId="10" fontId="2" fillId="0" borderId="0" xfId="2" applyNumberFormat="1" applyFont="1" applyFill="1" applyAlignment="1">
      <alignment horizontal="center" vertical="center"/>
    </xf>
    <xf numFmtId="167" fontId="2" fillId="0" borderId="0" xfId="2" applyNumberFormat="1" applyFont="1" applyFill="1" applyAlignment="1">
      <alignment horizontal="center" vertical="center"/>
    </xf>
    <xf numFmtId="10" fontId="1" fillId="0" borderId="0" xfId="2" applyNumberFormat="1" applyFill="1" applyAlignment="1">
      <alignment horizontal="center" vertical="center"/>
    </xf>
    <xf numFmtId="0" fontId="7" fillId="0" borderId="0" xfId="1" applyFont="1" applyFill="1"/>
    <xf numFmtId="1" fontId="3" fillId="0" borderId="1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1" fontId="3" fillId="0" borderId="6" xfId="0" applyNumberFormat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9" fontId="1" fillId="0" borderId="0" xfId="2" applyFill="1" applyAlignment="1">
      <alignment horizontal="center" vertical="center"/>
    </xf>
    <xf numFmtId="9" fontId="3" fillId="0" borderId="0" xfId="2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164" fontId="2" fillId="0" borderId="0" xfId="0" applyNumberFormat="1" applyFont="1"/>
    <xf numFmtId="3" fontId="3" fillId="0" borderId="2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left" vertical="center"/>
    </xf>
    <xf numFmtId="3" fontId="2" fillId="0" borderId="7" xfId="0" applyNumberFormat="1" applyFont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left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zoomScale="115" zoomScaleNormal="115" workbookViewId="0"/>
  </sheetViews>
  <sheetFormatPr baseColWidth="10" defaultRowHeight="11.25" x14ac:dyDescent="0.2"/>
  <cols>
    <col min="1" max="1" width="19.5703125" style="17" customWidth="1"/>
    <col min="2" max="16384" width="11.42578125" style="17"/>
  </cols>
  <sheetData>
    <row r="1" spans="1:2" x14ac:dyDescent="0.2">
      <c r="A1" s="10" t="s">
        <v>16</v>
      </c>
    </row>
    <row r="2" spans="1:2" x14ac:dyDescent="0.2">
      <c r="A2" s="10"/>
    </row>
    <row r="3" spans="1:2" x14ac:dyDescent="0.2">
      <c r="B3" s="36" t="s">
        <v>50</v>
      </c>
    </row>
    <row r="4" spans="1:2" x14ac:dyDescent="0.2">
      <c r="B4" s="11" t="s">
        <v>61</v>
      </c>
    </row>
    <row r="5" spans="1:2" x14ac:dyDescent="0.2">
      <c r="B5" s="36" t="s">
        <v>60</v>
      </c>
    </row>
    <row r="6" spans="1:2" x14ac:dyDescent="0.2">
      <c r="B6" s="11" t="s">
        <v>57</v>
      </c>
    </row>
  </sheetData>
  <hyperlinks>
    <hyperlink ref="B4" location="Graphique1!A17" display="Graphique 1 – Répartition de la consommation finale effective des ménages en biens et services culturels ou connexes à la culture par grand poste de consommation entre 1980 et 2023" xr:uid="{F2FF2F4E-EA85-46E3-B864-59580E306508}"/>
    <hyperlink ref="B3" location="Tableau1!A1" display="Tableau 1 - Consommation finale effective des ménages en biens et services culturels ou connexes à la culture aux prix courants, 1980-2023" xr:uid="{75C83308-75D9-4F6B-A811-85763427E800}"/>
    <hyperlink ref="B5" location="Graphique2!A13" display="Graphique 2 – Poids des biens et services culturels ou connexes à la culture dans la consommation finale effective des ménages, 1980-2023" xr:uid="{B851D0D1-57EE-4E48-9425-05B25A5D831A}"/>
    <hyperlink ref="B6" location="'Tableau 2'!A1" display="Tableau 2 - Évolution de la consommation finale effective des ménages en biens et services culturels ou connexes à la culture, 2013-2023" xr:uid="{13651552-EA54-4B8D-8BAD-C8A9F305DC5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51CE-0F9D-4477-902F-4FE5D9E168E1}">
  <dimension ref="A1:Q49"/>
  <sheetViews>
    <sheetView zoomScale="110" zoomScaleNormal="110" workbookViewId="0"/>
  </sheetViews>
  <sheetFormatPr baseColWidth="10" defaultColWidth="9.140625" defaultRowHeight="11.25" x14ac:dyDescent="0.2"/>
  <cols>
    <col min="1" max="1" width="84.85546875" style="1" bestFit="1" customWidth="1"/>
    <col min="2" max="4" width="6.7109375" style="12" bestFit="1" customWidth="1"/>
    <col min="5" max="10" width="8" style="12" bestFit="1" customWidth="1"/>
    <col min="11" max="12" width="8.5703125" style="12" bestFit="1" customWidth="1"/>
    <col min="13" max="16384" width="9.140625" style="12"/>
  </cols>
  <sheetData>
    <row r="1" spans="1:17" x14ac:dyDescent="0.2">
      <c r="A1" s="6" t="s">
        <v>50</v>
      </c>
      <c r="C1" s="25"/>
      <c r="D1" s="25"/>
      <c r="E1" s="25"/>
      <c r="F1" s="25"/>
      <c r="G1" s="25"/>
      <c r="H1" s="25"/>
      <c r="I1" s="27"/>
    </row>
    <row r="2" spans="1:17" x14ac:dyDescent="0.2">
      <c r="A2" s="9" t="s">
        <v>46</v>
      </c>
      <c r="C2" s="24"/>
      <c r="D2" s="24"/>
      <c r="E2" s="24"/>
      <c r="F2" s="24"/>
      <c r="G2" s="24"/>
      <c r="H2" s="24"/>
      <c r="I2" s="28"/>
    </row>
    <row r="3" spans="1:17" x14ac:dyDescent="0.2">
      <c r="A3" s="3"/>
      <c r="B3" s="4">
        <v>1980</v>
      </c>
      <c r="C3" s="4">
        <v>1990</v>
      </c>
      <c r="D3" s="4">
        <v>2000</v>
      </c>
      <c r="E3" s="4">
        <v>2010</v>
      </c>
      <c r="F3" s="4">
        <v>2019</v>
      </c>
      <c r="G3" s="4">
        <v>2020</v>
      </c>
      <c r="H3" s="4">
        <v>2021</v>
      </c>
      <c r="I3" s="4">
        <v>2022</v>
      </c>
      <c r="J3" s="4">
        <v>2023</v>
      </c>
      <c r="K3" s="21" t="s">
        <v>20</v>
      </c>
      <c r="L3" s="21" t="s">
        <v>21</v>
      </c>
      <c r="M3" s="25"/>
    </row>
    <row r="4" spans="1:17" x14ac:dyDescent="0.2">
      <c r="A4" s="5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3"/>
    </row>
    <row r="5" spans="1:17" x14ac:dyDescent="0.2">
      <c r="A5" s="6" t="s">
        <v>1</v>
      </c>
      <c r="B5" s="13">
        <v>3296.6</v>
      </c>
      <c r="C5" s="13">
        <v>7816.1</v>
      </c>
      <c r="D5" s="13">
        <v>8829.9</v>
      </c>
      <c r="E5" s="13">
        <v>9780.7000000000007</v>
      </c>
      <c r="F5" s="13">
        <v>8404.5999999999985</v>
      </c>
      <c r="G5" s="13">
        <v>7899.0000000000009</v>
      </c>
      <c r="H5" s="13">
        <v>8835.6</v>
      </c>
      <c r="I5" s="13">
        <v>8855.2999999999993</v>
      </c>
      <c r="J5" s="13">
        <v>8759.5</v>
      </c>
      <c r="K5" s="23">
        <f>100*(J5/I5-1)</f>
        <v>-1.0818379953248303</v>
      </c>
      <c r="L5" s="23">
        <f>100*(J5/F5-1)</f>
        <v>4.222687575851336</v>
      </c>
      <c r="M5" s="63"/>
    </row>
    <row r="6" spans="1:17" x14ac:dyDescent="0.2">
      <c r="A6" s="7" t="s">
        <v>18</v>
      </c>
      <c r="B6" s="20">
        <v>1165.5999999999999</v>
      </c>
      <c r="C6" s="20">
        <v>2774.9</v>
      </c>
      <c r="D6" s="20">
        <v>2982.1</v>
      </c>
      <c r="E6" s="20">
        <v>3817.4</v>
      </c>
      <c r="F6" s="20">
        <v>3741.7</v>
      </c>
      <c r="G6" s="20">
        <v>3691.3</v>
      </c>
      <c r="H6" s="20">
        <v>4530.6000000000004</v>
      </c>
      <c r="I6" s="20">
        <v>4440</v>
      </c>
      <c r="J6" s="20">
        <v>4484.3999999999996</v>
      </c>
      <c r="K6" s="22">
        <f t="shared" ref="K6:K19" si="0">100*(J6/I6-1)</f>
        <v>1.0000000000000009</v>
      </c>
      <c r="L6" s="22">
        <f>100*(J6/F6-1)</f>
        <v>19.849266376246089</v>
      </c>
      <c r="M6" s="25"/>
    </row>
    <row r="7" spans="1:17" x14ac:dyDescent="0.2">
      <c r="A7" s="7" t="s">
        <v>17</v>
      </c>
      <c r="B7" s="20">
        <v>867.8</v>
      </c>
      <c r="C7" s="20">
        <v>2073.9</v>
      </c>
      <c r="D7" s="20">
        <v>2438.9</v>
      </c>
      <c r="E7" s="20">
        <v>2501.1</v>
      </c>
      <c r="F7" s="20">
        <v>2042.6</v>
      </c>
      <c r="G7" s="20">
        <v>1869.4</v>
      </c>
      <c r="H7" s="20">
        <v>1837.6</v>
      </c>
      <c r="I7" s="20">
        <v>1887.6</v>
      </c>
      <c r="J7" s="20">
        <v>1830.2</v>
      </c>
      <c r="K7" s="22">
        <f t="shared" si="0"/>
        <v>-3.0408984954439444</v>
      </c>
      <c r="L7" s="22">
        <f t="shared" ref="L7:L19" si="1">100*(J7/F7-1)</f>
        <v>-10.398511700773517</v>
      </c>
      <c r="M7" s="25"/>
    </row>
    <row r="8" spans="1:17" x14ac:dyDescent="0.2">
      <c r="A8" s="7" t="s">
        <v>19</v>
      </c>
      <c r="B8" s="20">
        <v>1263.2</v>
      </c>
      <c r="C8" s="20">
        <v>2967.3</v>
      </c>
      <c r="D8" s="20">
        <v>3408.9</v>
      </c>
      <c r="E8" s="20">
        <v>3462.2</v>
      </c>
      <c r="F8" s="20">
        <v>2620.3000000000002</v>
      </c>
      <c r="G8" s="20">
        <v>2338.3000000000002</v>
      </c>
      <c r="H8" s="20">
        <v>2467.4</v>
      </c>
      <c r="I8" s="20">
        <v>2527.6999999999998</v>
      </c>
      <c r="J8" s="20">
        <v>2444.9</v>
      </c>
      <c r="K8" s="22">
        <f t="shared" si="0"/>
        <v>-3.2757051865332065</v>
      </c>
      <c r="L8" s="22">
        <f t="shared" si="1"/>
        <v>-6.6938900125939842</v>
      </c>
      <c r="M8" s="25"/>
    </row>
    <row r="9" spans="1:17" x14ac:dyDescent="0.2">
      <c r="A9" s="6" t="s">
        <v>2</v>
      </c>
      <c r="B9" s="13">
        <v>850.5</v>
      </c>
      <c r="C9" s="13">
        <v>2504.1999999999998</v>
      </c>
      <c r="D9" s="13">
        <v>5048.7</v>
      </c>
      <c r="E9" s="13">
        <v>5440.8</v>
      </c>
      <c r="F9" s="13">
        <v>6158.9999999999991</v>
      </c>
      <c r="G9" s="13">
        <v>5366.5</v>
      </c>
      <c r="H9" s="13">
        <v>5427.0999999999995</v>
      </c>
      <c r="I9" s="13">
        <v>6075.3</v>
      </c>
      <c r="J9" s="13">
        <v>6651.9000000000005</v>
      </c>
      <c r="K9" s="23">
        <f>100*(J9/I9-1)</f>
        <v>9.490889338798091</v>
      </c>
      <c r="L9" s="23">
        <f>100*(J9/F9-1)</f>
        <v>8.0029225523624135</v>
      </c>
      <c r="M9" s="63"/>
    </row>
    <row r="10" spans="1:17" x14ac:dyDescent="0.2">
      <c r="A10" s="29" t="s">
        <v>24</v>
      </c>
      <c r="B10" s="20">
        <v>453</v>
      </c>
      <c r="C10" s="20">
        <v>613.4</v>
      </c>
      <c r="D10" s="20">
        <v>938.3</v>
      </c>
      <c r="E10" s="20">
        <v>1382.9</v>
      </c>
      <c r="F10" s="20">
        <v>1529.4</v>
      </c>
      <c r="G10" s="20">
        <v>470.8</v>
      </c>
      <c r="H10" s="20">
        <v>731.4</v>
      </c>
      <c r="I10" s="20">
        <v>1190.0999999999999</v>
      </c>
      <c r="J10" s="20">
        <v>1466.1</v>
      </c>
      <c r="K10" s="22">
        <f t="shared" si="0"/>
        <v>23.191328459793304</v>
      </c>
      <c r="L10" s="22">
        <f t="shared" si="1"/>
        <v>-4.1388779913691724</v>
      </c>
      <c r="M10" s="25"/>
    </row>
    <row r="11" spans="1:17" x14ac:dyDescent="0.2">
      <c r="A11" s="29" t="s">
        <v>45</v>
      </c>
      <c r="B11" s="20">
        <v>2</v>
      </c>
      <c r="C11" s="20">
        <v>250.1</v>
      </c>
      <c r="D11" s="20">
        <v>928.9</v>
      </c>
      <c r="E11" s="20">
        <v>1435.3</v>
      </c>
      <c r="F11" s="20">
        <v>428.3</v>
      </c>
      <c r="G11" s="20">
        <v>318.2</v>
      </c>
      <c r="H11" s="20">
        <v>263.60000000000002</v>
      </c>
      <c r="I11" s="20">
        <v>252.2</v>
      </c>
      <c r="J11" s="20">
        <v>224.7</v>
      </c>
      <c r="K11" s="22">
        <f t="shared" si="0"/>
        <v>-10.904044409199054</v>
      </c>
      <c r="L11" s="22">
        <f t="shared" si="1"/>
        <v>-47.53677328975018</v>
      </c>
      <c r="M11" s="25"/>
    </row>
    <row r="12" spans="1:17" x14ac:dyDescent="0.2">
      <c r="A12" s="29" t="s">
        <v>25</v>
      </c>
      <c r="B12" s="20">
        <v>58.5</v>
      </c>
      <c r="C12" s="20">
        <v>407.9</v>
      </c>
      <c r="D12" s="20">
        <v>1487</v>
      </c>
      <c r="E12" s="20">
        <v>1915.7</v>
      </c>
      <c r="F12" s="20">
        <v>3497.5</v>
      </c>
      <c r="G12" s="20">
        <v>3839.4</v>
      </c>
      <c r="H12" s="20">
        <v>3559.7</v>
      </c>
      <c r="I12" s="20">
        <v>3679</v>
      </c>
      <c r="J12" s="20">
        <v>3899.5</v>
      </c>
      <c r="K12" s="22">
        <f t="shared" si="0"/>
        <v>5.9934764881761415</v>
      </c>
      <c r="L12" s="22">
        <f t="shared" si="1"/>
        <v>11.493924231593988</v>
      </c>
      <c r="M12" s="25"/>
    </row>
    <row r="13" spans="1:17" x14ac:dyDescent="0.2">
      <c r="A13" s="29" t="s">
        <v>26</v>
      </c>
      <c r="B13" s="20">
        <v>337</v>
      </c>
      <c r="C13" s="20">
        <v>1232.8</v>
      </c>
      <c r="D13" s="20">
        <v>1693.7</v>
      </c>
      <c r="E13" s="20">
        <v>598.79999999999995</v>
      </c>
      <c r="F13" s="20">
        <v>285.89999999999998</v>
      </c>
      <c r="G13" s="20">
        <v>233.6</v>
      </c>
      <c r="H13" s="20">
        <v>283.39999999999998</v>
      </c>
      <c r="I13" s="20">
        <v>249.9</v>
      </c>
      <c r="J13" s="20">
        <v>247</v>
      </c>
      <c r="K13" s="22">
        <f t="shared" si="0"/>
        <v>-1.1604641856742703</v>
      </c>
      <c r="L13" s="22">
        <f t="shared" si="1"/>
        <v>-13.606155998600899</v>
      </c>
      <c r="M13" s="25"/>
    </row>
    <row r="14" spans="1:17" x14ac:dyDescent="0.2">
      <c r="A14" s="29" t="s">
        <v>27</v>
      </c>
      <c r="B14" s="20">
        <v>0</v>
      </c>
      <c r="C14" s="20">
        <v>0</v>
      </c>
      <c r="D14" s="20">
        <v>0.8</v>
      </c>
      <c r="E14" s="20">
        <v>108.1</v>
      </c>
      <c r="F14" s="20">
        <v>417.9</v>
      </c>
      <c r="G14" s="20">
        <v>504.5</v>
      </c>
      <c r="H14" s="20">
        <v>589</v>
      </c>
      <c r="I14" s="20">
        <v>704.1</v>
      </c>
      <c r="J14" s="20">
        <v>814.6</v>
      </c>
      <c r="K14" s="22">
        <f t="shared" si="0"/>
        <v>15.693793495242158</v>
      </c>
      <c r="L14" s="22">
        <f t="shared" si="1"/>
        <v>94.927016032543676</v>
      </c>
      <c r="M14" s="25"/>
    </row>
    <row r="15" spans="1:17" x14ac:dyDescent="0.2">
      <c r="A15" s="6" t="s">
        <v>3</v>
      </c>
      <c r="B15" s="13">
        <v>2354.3000000000002</v>
      </c>
      <c r="C15" s="13">
        <v>5052.5</v>
      </c>
      <c r="D15" s="13">
        <v>8607.5</v>
      </c>
      <c r="E15" s="13">
        <v>16094.2</v>
      </c>
      <c r="F15" s="13">
        <v>19039.099999999999</v>
      </c>
      <c r="G15" s="13">
        <v>15887.3</v>
      </c>
      <c r="H15" s="13">
        <v>17323.5</v>
      </c>
      <c r="I15" s="13">
        <v>20593</v>
      </c>
      <c r="J15" s="13">
        <v>22137.9</v>
      </c>
      <c r="K15" s="23">
        <f>100*(J15/I15-1)</f>
        <v>7.5020638080901314</v>
      </c>
      <c r="L15" s="23">
        <f>100*(J15/F15-1)</f>
        <v>16.275979431800881</v>
      </c>
      <c r="M15" s="63"/>
    </row>
    <row r="16" spans="1:17" x14ac:dyDescent="0.2">
      <c r="A16" s="29" t="s">
        <v>33</v>
      </c>
      <c r="B16" s="20">
        <v>361.3</v>
      </c>
      <c r="C16" s="20">
        <v>712.2</v>
      </c>
      <c r="D16" s="20">
        <v>1705</v>
      </c>
      <c r="E16" s="20">
        <v>3281</v>
      </c>
      <c r="F16" s="20">
        <v>4131.3999999999996</v>
      </c>
      <c r="G16" s="20">
        <v>2111.6</v>
      </c>
      <c r="H16" s="20">
        <v>2344.6999999999998</v>
      </c>
      <c r="I16" s="20">
        <v>3745.3</v>
      </c>
      <c r="J16" s="20">
        <v>4278.1000000000004</v>
      </c>
      <c r="K16" s="22">
        <f t="shared" si="0"/>
        <v>14.225829706565563</v>
      </c>
      <c r="L16" s="22">
        <f t="shared" si="1"/>
        <v>3.5508544319117208</v>
      </c>
      <c r="M16" s="25"/>
      <c r="N16" s="25"/>
      <c r="O16" s="25"/>
      <c r="P16" s="25"/>
      <c r="Q16" s="25"/>
    </row>
    <row r="17" spans="1:17" x14ac:dyDescent="0.2">
      <c r="A17" s="29" t="s">
        <v>34</v>
      </c>
      <c r="B17" s="20">
        <v>1415.1</v>
      </c>
      <c r="C17" s="20">
        <v>3102</v>
      </c>
      <c r="D17" s="20">
        <v>4886</v>
      </c>
      <c r="E17" s="20">
        <v>8726</v>
      </c>
      <c r="F17" s="20">
        <v>9881.9</v>
      </c>
      <c r="G17" s="20">
        <v>8980.2000000000007</v>
      </c>
      <c r="H17" s="20">
        <v>9897.6</v>
      </c>
      <c r="I17" s="20">
        <v>11182.3</v>
      </c>
      <c r="J17" s="20">
        <v>11818.9</v>
      </c>
      <c r="K17" s="22">
        <f t="shared" si="0"/>
        <v>5.6929254267905627</v>
      </c>
      <c r="L17" s="22">
        <f t="shared" si="1"/>
        <v>19.601493639887057</v>
      </c>
      <c r="M17" s="25"/>
      <c r="N17" s="25"/>
      <c r="O17" s="25"/>
      <c r="P17" s="25"/>
      <c r="Q17" s="25"/>
    </row>
    <row r="18" spans="1:17" x14ac:dyDescent="0.2">
      <c r="A18" s="29" t="s">
        <v>35</v>
      </c>
      <c r="B18" s="20">
        <v>51.7</v>
      </c>
      <c r="C18" s="20">
        <v>95.8</v>
      </c>
      <c r="D18" s="20">
        <v>211.5</v>
      </c>
      <c r="E18" s="20">
        <v>396.2</v>
      </c>
      <c r="F18" s="20">
        <v>619.4</v>
      </c>
      <c r="G18" s="20">
        <v>428.8</v>
      </c>
      <c r="H18" s="20">
        <v>509.8</v>
      </c>
      <c r="I18" s="20">
        <v>794.1</v>
      </c>
      <c r="J18" s="20">
        <v>857.4</v>
      </c>
      <c r="K18" s="22">
        <f t="shared" si="0"/>
        <v>7.971288250850006</v>
      </c>
      <c r="L18" s="22">
        <f t="shared" si="1"/>
        <v>38.424281562802712</v>
      </c>
      <c r="M18" s="25"/>
      <c r="N18" s="25"/>
      <c r="O18" s="25"/>
      <c r="P18" s="25"/>
      <c r="Q18" s="25"/>
    </row>
    <row r="19" spans="1:17" x14ac:dyDescent="0.2">
      <c r="A19" s="29" t="s">
        <v>47</v>
      </c>
      <c r="B19" s="20">
        <v>526.20000000000005</v>
      </c>
      <c r="C19" s="20">
        <v>1142.5</v>
      </c>
      <c r="D19" s="20">
        <v>1805</v>
      </c>
      <c r="E19" s="20">
        <v>3691</v>
      </c>
      <c r="F19" s="20">
        <v>4406.3999999999996</v>
      </c>
      <c r="G19" s="20">
        <v>4366.7</v>
      </c>
      <c r="H19" s="20">
        <v>4571.3999999999996</v>
      </c>
      <c r="I19" s="20">
        <v>4871.3</v>
      </c>
      <c r="J19" s="20">
        <v>5183.5</v>
      </c>
      <c r="K19" s="22">
        <f t="shared" si="0"/>
        <v>6.4089668055755</v>
      </c>
      <c r="L19" s="22">
        <f t="shared" si="1"/>
        <v>17.635711692084243</v>
      </c>
      <c r="M19" s="25"/>
      <c r="N19" s="25"/>
      <c r="O19" s="25"/>
      <c r="P19" s="25"/>
      <c r="Q19" s="25"/>
    </row>
    <row r="20" spans="1:17" x14ac:dyDescent="0.2">
      <c r="A20" s="6" t="s">
        <v>48</v>
      </c>
      <c r="B20" s="13">
        <v>6501.4000000000005</v>
      </c>
      <c r="C20" s="13">
        <v>15372.8</v>
      </c>
      <c r="D20" s="13">
        <v>22486.1</v>
      </c>
      <c r="E20" s="13">
        <v>31315.7</v>
      </c>
      <c r="F20" s="13">
        <v>33602.699999999997</v>
      </c>
      <c r="G20" s="13">
        <v>29152.799999999999</v>
      </c>
      <c r="H20" s="13">
        <v>31586.2</v>
      </c>
      <c r="I20" s="13">
        <v>35523.599999999999</v>
      </c>
      <c r="J20" s="13">
        <v>37549.300000000003</v>
      </c>
      <c r="K20" s="23">
        <f>100*(J20/I20-1)</f>
        <v>5.7024062876510406</v>
      </c>
      <c r="L20" s="23">
        <f>100*(J20/F20-1)</f>
        <v>11.744889547566139</v>
      </c>
      <c r="M20" s="25"/>
      <c r="N20" s="25"/>
      <c r="O20" s="25"/>
      <c r="P20" s="25"/>
    </row>
    <row r="21" spans="1:17" x14ac:dyDescent="0.2">
      <c r="A21" s="6" t="s">
        <v>63</v>
      </c>
      <c r="B21" s="13">
        <v>4647.8</v>
      </c>
      <c r="C21" s="13">
        <v>11313</v>
      </c>
      <c r="D21" s="13">
        <v>16087.099999999999</v>
      </c>
      <c r="E21" s="13">
        <v>19355.7</v>
      </c>
      <c r="F21" s="13">
        <v>19924.400000000001</v>
      </c>
      <c r="G21" s="13">
        <v>16095.9</v>
      </c>
      <c r="H21" s="13">
        <v>17467.2</v>
      </c>
      <c r="I21" s="13">
        <v>20025.999999999996</v>
      </c>
      <c r="J21" s="13">
        <v>21150.9</v>
      </c>
      <c r="K21" s="23">
        <f>100*(J21/I21-1)</f>
        <v>5.6171976430640536</v>
      </c>
      <c r="L21" s="23">
        <f>100*(J21/F21-1)</f>
        <v>6.1557688060870142</v>
      </c>
      <c r="M21" s="25"/>
    </row>
    <row r="22" spans="1:17" ht="12.75" x14ac:dyDescent="0.2">
      <c r="A22" s="8" t="s">
        <v>41</v>
      </c>
      <c r="B22" s="15">
        <v>2.1985476478238728</v>
      </c>
      <c r="C22" s="15">
        <v>2.1866109621000041</v>
      </c>
      <c r="D22" s="15">
        <v>2.2599072764750989</v>
      </c>
      <c r="E22" s="15">
        <v>2.2128134118862772</v>
      </c>
      <c r="F22" s="15">
        <v>1.9972211138997977</v>
      </c>
      <c r="G22" s="15">
        <v>1.799733973627262</v>
      </c>
      <c r="H22" s="15">
        <v>1.8210740625197648</v>
      </c>
      <c r="I22" s="15">
        <v>1.9140214099746509</v>
      </c>
      <c r="J22" s="15">
        <v>1.8919782707157471</v>
      </c>
      <c r="K22" s="64" t="s">
        <v>58</v>
      </c>
      <c r="L22" s="64" t="s">
        <v>58</v>
      </c>
      <c r="M22" s="62"/>
    </row>
    <row r="23" spans="1:17" x14ac:dyDescent="0.2">
      <c r="A23" s="8"/>
      <c r="B23" s="24"/>
      <c r="C23" s="24"/>
      <c r="D23" s="24"/>
      <c r="E23" s="24"/>
      <c r="F23" s="24"/>
      <c r="G23" s="24"/>
      <c r="H23" s="24"/>
    </row>
    <row r="24" spans="1:17" x14ac:dyDescent="0.2">
      <c r="A24" s="5" t="s">
        <v>22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7" x14ac:dyDescent="0.2">
      <c r="A25" s="6" t="s">
        <v>5</v>
      </c>
      <c r="B25" s="13">
        <v>3541.8</v>
      </c>
      <c r="C25" s="13">
        <v>8949.8000000000011</v>
      </c>
      <c r="D25" s="13">
        <v>16064.9</v>
      </c>
      <c r="E25" s="13">
        <v>19118.100000000002</v>
      </c>
      <c r="F25" s="13">
        <v>15639.3</v>
      </c>
      <c r="G25" s="13">
        <v>16546.7</v>
      </c>
      <c r="H25" s="13">
        <v>17146.800000000003</v>
      </c>
      <c r="I25" s="13">
        <v>16219</v>
      </c>
      <c r="J25" s="13">
        <v>15958.3</v>
      </c>
      <c r="K25" s="23">
        <f>100*(J25/I25-1)</f>
        <v>-1.6073740674517611</v>
      </c>
      <c r="L25" s="23">
        <f>100*(J25/F25-1)</f>
        <v>2.0397332361422826</v>
      </c>
    </row>
    <row r="26" spans="1:17" x14ac:dyDescent="0.2">
      <c r="A26" s="30" t="s">
        <v>28</v>
      </c>
      <c r="B26" s="20">
        <v>135</v>
      </c>
      <c r="C26" s="20">
        <v>880.7</v>
      </c>
      <c r="D26" s="20">
        <v>5759.7</v>
      </c>
      <c r="E26" s="20">
        <v>6627</v>
      </c>
      <c r="F26" s="20">
        <v>5238.2</v>
      </c>
      <c r="G26" s="20">
        <v>6094.3</v>
      </c>
      <c r="H26" s="20">
        <v>5948.5</v>
      </c>
      <c r="I26" s="20">
        <v>5297.7</v>
      </c>
      <c r="J26" s="20">
        <v>4765.6000000000004</v>
      </c>
      <c r="K26" s="22">
        <f t="shared" ref="K26:K39" si="2">100*(J26/I26-1)</f>
        <v>-10.043981350397335</v>
      </c>
      <c r="L26" s="22">
        <f t="shared" ref="L26:L39" si="3">100*(J26/F26-1)</f>
        <v>-9.0221831926997726</v>
      </c>
    </row>
    <row r="27" spans="1:17" x14ac:dyDescent="0.2">
      <c r="A27" s="30" t="s">
        <v>13</v>
      </c>
      <c r="B27" s="20">
        <v>5.9</v>
      </c>
      <c r="C27" s="20">
        <v>89.1</v>
      </c>
      <c r="D27" s="20">
        <v>1985.8</v>
      </c>
      <c r="E27" s="20">
        <v>1623.1</v>
      </c>
      <c r="F27" s="20">
        <v>4443.7</v>
      </c>
      <c r="G27" s="20">
        <v>4335.7</v>
      </c>
      <c r="H27" s="20">
        <v>4709.2</v>
      </c>
      <c r="I27" s="20">
        <v>4797.2</v>
      </c>
      <c r="J27" s="20">
        <v>4749.5</v>
      </c>
      <c r="K27" s="22">
        <f t="shared" si="2"/>
        <v>-0.99433002584841113</v>
      </c>
      <c r="L27" s="22">
        <f t="shared" si="3"/>
        <v>6.8816526768233688</v>
      </c>
    </row>
    <row r="28" spans="1:17" x14ac:dyDescent="0.2">
      <c r="A28" s="30" t="s">
        <v>55</v>
      </c>
      <c r="B28" s="20">
        <v>2674.8</v>
      </c>
      <c r="C28" s="20">
        <v>6246.3</v>
      </c>
      <c r="D28" s="20">
        <v>6497.5</v>
      </c>
      <c r="E28" s="20">
        <v>8665.4</v>
      </c>
      <c r="F28" s="20">
        <v>5046</v>
      </c>
      <c r="G28" s="20">
        <v>5417.6</v>
      </c>
      <c r="H28" s="20">
        <v>5719.7</v>
      </c>
      <c r="I28" s="20">
        <v>5301.1</v>
      </c>
      <c r="J28" s="20">
        <v>5590</v>
      </c>
      <c r="K28" s="22">
        <f t="shared" si="2"/>
        <v>5.4498123031069046</v>
      </c>
      <c r="L28" s="22">
        <f t="shared" si="3"/>
        <v>10.780816488307575</v>
      </c>
    </row>
    <row r="29" spans="1:17" x14ac:dyDescent="0.2">
      <c r="A29" s="30" t="s">
        <v>6</v>
      </c>
      <c r="B29" s="20">
        <v>117.7</v>
      </c>
      <c r="C29" s="20">
        <v>202.3</v>
      </c>
      <c r="D29" s="20">
        <v>228</v>
      </c>
      <c r="E29" s="20">
        <v>214.2</v>
      </c>
      <c r="F29" s="20">
        <v>280.39999999999998</v>
      </c>
      <c r="G29" s="20">
        <v>204.4</v>
      </c>
      <c r="H29" s="20">
        <v>244.7</v>
      </c>
      <c r="I29" s="20">
        <v>274.2</v>
      </c>
      <c r="J29" s="20">
        <v>297.3</v>
      </c>
      <c r="K29" s="22">
        <f t="shared" si="2"/>
        <v>8.4245076586433321</v>
      </c>
      <c r="L29" s="22">
        <f t="shared" si="3"/>
        <v>6.0271041369472256</v>
      </c>
    </row>
    <row r="30" spans="1:17" x14ac:dyDescent="0.2">
      <c r="A30" s="29" t="s">
        <v>29</v>
      </c>
      <c r="B30" s="20">
        <v>608.4</v>
      </c>
      <c r="C30" s="20">
        <v>1531.4</v>
      </c>
      <c r="D30" s="20">
        <v>1593.9</v>
      </c>
      <c r="E30" s="20">
        <v>1988.4</v>
      </c>
      <c r="F30" s="20">
        <v>631</v>
      </c>
      <c r="G30" s="20">
        <v>494.7</v>
      </c>
      <c r="H30" s="20">
        <v>524.70000000000005</v>
      </c>
      <c r="I30" s="20">
        <v>548.79999999999995</v>
      </c>
      <c r="J30" s="20">
        <v>555.9</v>
      </c>
      <c r="K30" s="22">
        <f t="shared" si="2"/>
        <v>1.2937317784256663</v>
      </c>
      <c r="L30" s="22">
        <f t="shared" si="3"/>
        <v>-11.90174326465927</v>
      </c>
    </row>
    <row r="31" spans="1:17" x14ac:dyDescent="0.2">
      <c r="A31" s="6" t="s">
        <v>7</v>
      </c>
      <c r="B31" s="13">
        <v>245.6</v>
      </c>
      <c r="C31" s="13">
        <v>911.19999999999993</v>
      </c>
      <c r="D31" s="13">
        <v>2443.1</v>
      </c>
      <c r="E31" s="13">
        <v>3496.7</v>
      </c>
      <c r="F31" s="13">
        <v>4770.8</v>
      </c>
      <c r="G31" s="13">
        <v>4738.3999999999996</v>
      </c>
      <c r="H31" s="13">
        <v>5240.6000000000004</v>
      </c>
      <c r="I31" s="13">
        <v>5894.2</v>
      </c>
      <c r="J31" s="13">
        <v>6333.5</v>
      </c>
      <c r="K31" s="23">
        <f>100*(J31/I31-1)</f>
        <v>7.45308947779173</v>
      </c>
      <c r="L31" s="23">
        <f>100*(J31/F31-1)</f>
        <v>32.755512702272149</v>
      </c>
    </row>
    <row r="32" spans="1:17" x14ac:dyDescent="0.2">
      <c r="A32" s="30" t="s">
        <v>8</v>
      </c>
      <c r="B32" s="20">
        <v>4.7</v>
      </c>
      <c r="C32" s="20">
        <v>98.2</v>
      </c>
      <c r="D32" s="20">
        <v>423.2</v>
      </c>
      <c r="E32" s="20">
        <v>420.9</v>
      </c>
      <c r="F32" s="20">
        <v>186.3</v>
      </c>
      <c r="G32" s="20">
        <v>205.4</v>
      </c>
      <c r="H32" s="20">
        <v>240.2</v>
      </c>
      <c r="I32" s="20">
        <v>264.39999999999998</v>
      </c>
      <c r="J32" s="20">
        <v>289.8</v>
      </c>
      <c r="K32" s="22">
        <f t="shared" si="2"/>
        <v>9.6066565809379778</v>
      </c>
      <c r="L32" s="22">
        <f t="shared" si="3"/>
        <v>55.555555555555557</v>
      </c>
    </row>
    <row r="33" spans="1:16" x14ac:dyDescent="0.2">
      <c r="A33" s="30" t="s">
        <v>9</v>
      </c>
      <c r="B33" s="20">
        <v>118</v>
      </c>
      <c r="C33" s="20">
        <v>382.7</v>
      </c>
      <c r="D33" s="20">
        <v>389.8</v>
      </c>
      <c r="E33" s="20">
        <v>502.3</v>
      </c>
      <c r="F33" s="20">
        <v>517.70000000000005</v>
      </c>
      <c r="G33" s="20">
        <v>442.1</v>
      </c>
      <c r="H33" s="20">
        <v>487.7</v>
      </c>
      <c r="I33" s="20">
        <v>478.8</v>
      </c>
      <c r="J33" s="20">
        <v>504.8</v>
      </c>
      <c r="K33" s="22">
        <f t="shared" si="2"/>
        <v>5.4302422723475408</v>
      </c>
      <c r="L33" s="22">
        <f t="shared" si="3"/>
        <v>-2.491790612323741</v>
      </c>
    </row>
    <row r="34" spans="1:16" x14ac:dyDescent="0.2">
      <c r="A34" s="30" t="s">
        <v>30</v>
      </c>
      <c r="B34" s="20">
        <v>0</v>
      </c>
      <c r="C34" s="20">
        <v>0</v>
      </c>
      <c r="D34" s="20">
        <v>3.9</v>
      </c>
      <c r="E34" s="20">
        <v>36.799999999999997</v>
      </c>
      <c r="F34" s="20">
        <v>44.9</v>
      </c>
      <c r="G34" s="20">
        <v>45.3</v>
      </c>
      <c r="H34" s="20">
        <v>51</v>
      </c>
      <c r="I34" s="20">
        <v>52.4</v>
      </c>
      <c r="J34" s="20">
        <v>55.5</v>
      </c>
      <c r="K34" s="22">
        <f t="shared" si="2"/>
        <v>5.9160305343511466</v>
      </c>
      <c r="L34" s="22">
        <f t="shared" si="3"/>
        <v>23.608017817371941</v>
      </c>
    </row>
    <row r="35" spans="1:16" x14ac:dyDescent="0.2">
      <c r="A35" s="30" t="s">
        <v>10</v>
      </c>
      <c r="B35" s="20">
        <v>48.3</v>
      </c>
      <c r="C35" s="20">
        <v>114.4</v>
      </c>
      <c r="D35" s="20">
        <v>169.4</v>
      </c>
      <c r="E35" s="20">
        <v>173.4</v>
      </c>
      <c r="F35" s="20">
        <v>210.1</v>
      </c>
      <c r="G35" s="20">
        <v>194.9</v>
      </c>
      <c r="H35" s="20">
        <v>199.4</v>
      </c>
      <c r="I35" s="20">
        <v>223.3</v>
      </c>
      <c r="J35" s="20">
        <v>231.9</v>
      </c>
      <c r="K35" s="22">
        <f t="shared" si="2"/>
        <v>3.8513210927004105</v>
      </c>
      <c r="L35" s="22">
        <f t="shared" si="3"/>
        <v>10.376011423131848</v>
      </c>
    </row>
    <row r="36" spans="1:16" x14ac:dyDescent="0.2">
      <c r="A36" s="30" t="s">
        <v>31</v>
      </c>
      <c r="B36" s="20">
        <v>74.599999999999994</v>
      </c>
      <c r="C36" s="20">
        <v>176.4</v>
      </c>
      <c r="D36" s="20">
        <v>230.2</v>
      </c>
      <c r="E36" s="20">
        <v>360.8</v>
      </c>
      <c r="F36" s="20">
        <v>576.5</v>
      </c>
      <c r="G36" s="20">
        <v>608.70000000000005</v>
      </c>
      <c r="H36" s="20">
        <v>668.5</v>
      </c>
      <c r="I36" s="20">
        <v>719.8</v>
      </c>
      <c r="J36" s="20">
        <v>783.4</v>
      </c>
      <c r="K36" s="22">
        <f t="shared" si="2"/>
        <v>8.8357877188107956</v>
      </c>
      <c r="L36" s="22">
        <f t="shared" si="3"/>
        <v>35.888985255854287</v>
      </c>
    </row>
    <row r="37" spans="1:16" x14ac:dyDescent="0.2">
      <c r="A37" s="29" t="s">
        <v>32</v>
      </c>
      <c r="B37" s="20">
        <v>0</v>
      </c>
      <c r="C37" s="20">
        <v>139.5</v>
      </c>
      <c r="D37" s="20">
        <v>1226.5999999999999</v>
      </c>
      <c r="E37" s="20">
        <v>2002.5</v>
      </c>
      <c r="F37" s="20">
        <v>3235.3</v>
      </c>
      <c r="G37" s="20">
        <v>3242</v>
      </c>
      <c r="H37" s="20">
        <v>3593.8</v>
      </c>
      <c r="I37" s="20">
        <v>4155.5</v>
      </c>
      <c r="J37" s="20">
        <v>4468.1000000000004</v>
      </c>
      <c r="K37" s="22">
        <f t="shared" si="2"/>
        <v>7.5225604620382747</v>
      </c>
      <c r="L37" s="22">
        <f t="shared" si="3"/>
        <v>38.104657991530935</v>
      </c>
    </row>
    <row r="38" spans="1:16" x14ac:dyDescent="0.2">
      <c r="A38" s="6" t="s">
        <v>11</v>
      </c>
      <c r="B38" s="13">
        <v>187.7</v>
      </c>
      <c r="C38" s="13">
        <v>640</v>
      </c>
      <c r="D38" s="13">
        <v>2262.4</v>
      </c>
      <c r="E38" s="13">
        <v>3790.8</v>
      </c>
      <c r="F38" s="13">
        <v>4385.7</v>
      </c>
      <c r="G38" s="13">
        <v>4800.8999999999996</v>
      </c>
      <c r="H38" s="13">
        <v>5657</v>
      </c>
      <c r="I38" s="13">
        <v>5782.5</v>
      </c>
      <c r="J38" s="13">
        <v>5992.3</v>
      </c>
      <c r="K38" s="23">
        <f>100*(J38/I38-1)</f>
        <v>3.6281884997838354</v>
      </c>
      <c r="L38" s="23">
        <f>100*(J38/F38-1)</f>
        <v>36.632692614633932</v>
      </c>
    </row>
    <row r="39" spans="1:16" x14ac:dyDescent="0.2">
      <c r="A39" s="7" t="s">
        <v>12</v>
      </c>
      <c r="B39" s="20">
        <v>187.7</v>
      </c>
      <c r="C39" s="20">
        <v>640</v>
      </c>
      <c r="D39" s="20">
        <v>2262.4</v>
      </c>
      <c r="E39" s="20">
        <v>3790.8</v>
      </c>
      <c r="F39" s="20">
        <v>4385.7</v>
      </c>
      <c r="G39" s="20">
        <v>4800.8999999999996</v>
      </c>
      <c r="H39" s="20">
        <v>5657</v>
      </c>
      <c r="I39" s="20">
        <v>5782.5</v>
      </c>
      <c r="J39" s="20">
        <v>5992.3</v>
      </c>
      <c r="K39" s="22">
        <f t="shared" si="2"/>
        <v>3.6281884997838354</v>
      </c>
      <c r="L39" s="22">
        <f t="shared" si="3"/>
        <v>36.632692614633932</v>
      </c>
    </row>
    <row r="40" spans="1:16" x14ac:dyDescent="0.2">
      <c r="A40" s="6" t="s">
        <v>49</v>
      </c>
      <c r="B40" s="13">
        <v>3975.1</v>
      </c>
      <c r="C40" s="13">
        <v>10501.000000000002</v>
      </c>
      <c r="D40" s="13">
        <v>20770.400000000001</v>
      </c>
      <c r="E40" s="13">
        <v>26405.600000000002</v>
      </c>
      <c r="F40" s="13">
        <v>24795.8</v>
      </c>
      <c r="G40" s="13">
        <v>26086</v>
      </c>
      <c r="H40" s="13">
        <v>28044.400000000001</v>
      </c>
      <c r="I40" s="13">
        <v>27895.7</v>
      </c>
      <c r="J40" s="13">
        <v>28284.1</v>
      </c>
      <c r="K40" s="23">
        <f>100*(J40/I40-1)</f>
        <v>1.3923292837247248</v>
      </c>
      <c r="L40" s="23">
        <f>100*(J40/F40-1)</f>
        <v>14.068108308665185</v>
      </c>
      <c r="N40" s="25"/>
      <c r="O40" s="25"/>
      <c r="P40" s="25"/>
    </row>
    <row r="41" spans="1:16" x14ac:dyDescent="0.2">
      <c r="A41" s="8" t="s">
        <v>41</v>
      </c>
      <c r="B41" s="15">
        <v>1.3442407412041524</v>
      </c>
      <c r="C41" s="15">
        <v>1.4936512354946496</v>
      </c>
      <c r="D41" s="15">
        <v>2.0874752889695589</v>
      </c>
      <c r="E41" s="15">
        <v>1.8658585255607978</v>
      </c>
      <c r="F41" s="15">
        <v>1.4737713129015408</v>
      </c>
      <c r="G41" s="15">
        <v>1.6104065625271247</v>
      </c>
      <c r="H41" s="15">
        <v>1.616874756663647</v>
      </c>
      <c r="I41" s="15">
        <v>1.5030280446303266</v>
      </c>
      <c r="J41" s="15">
        <v>1.4251371558657886</v>
      </c>
      <c r="K41" s="64" t="s">
        <v>58</v>
      </c>
      <c r="L41" s="64" t="s">
        <v>58</v>
      </c>
    </row>
    <row r="43" spans="1:16" x14ac:dyDescent="0.2">
      <c r="A43" s="6" t="s">
        <v>36</v>
      </c>
      <c r="B43" s="20">
        <v>295713.40000000002</v>
      </c>
      <c r="C43" s="20">
        <v>703042.3</v>
      </c>
      <c r="D43" s="20">
        <v>995001</v>
      </c>
      <c r="E43" s="20">
        <v>1415198.4</v>
      </c>
      <c r="F43" s="20">
        <v>1682472.7</v>
      </c>
      <c r="G43" s="20">
        <v>1619839.4</v>
      </c>
      <c r="H43" s="20">
        <v>1734481.9</v>
      </c>
      <c r="I43" s="20">
        <v>1855966.7</v>
      </c>
      <c r="J43" s="20">
        <v>1984658.1</v>
      </c>
      <c r="K43" s="22">
        <f>100*(J43/I43-1)</f>
        <v>6.9339282865366059</v>
      </c>
      <c r="L43" s="22">
        <f>100*(J43/F43-1)</f>
        <v>17.960790686232244</v>
      </c>
    </row>
    <row r="45" spans="1:16" x14ac:dyDescent="0.2">
      <c r="A45" s="1" t="s">
        <v>42</v>
      </c>
      <c r="C45" s="16"/>
      <c r="D45" s="16"/>
      <c r="E45" s="16"/>
      <c r="F45" s="16"/>
      <c r="G45" s="16"/>
      <c r="H45" s="16"/>
    </row>
    <row r="46" spans="1:16" x14ac:dyDescent="0.2">
      <c r="A46" s="1" t="s">
        <v>43</v>
      </c>
      <c r="C46" s="16"/>
      <c r="D46" s="16"/>
      <c r="E46" s="16"/>
      <c r="F46" s="16"/>
      <c r="G46" s="16"/>
      <c r="H46" s="16"/>
    </row>
    <row r="47" spans="1:16" x14ac:dyDescent="0.2">
      <c r="A47" s="1" t="s">
        <v>23</v>
      </c>
      <c r="J47" s="34"/>
    </row>
    <row r="49" spans="1:10" ht="12.75" x14ac:dyDescent="0.2">
      <c r="A49" s="1" t="s">
        <v>54</v>
      </c>
      <c r="J49" s="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zoomScale="115" zoomScaleNormal="115" workbookViewId="0">
      <selection activeCell="C18" sqref="C18"/>
    </sheetView>
  </sheetViews>
  <sheetFormatPr baseColWidth="10" defaultRowHeight="11.25" x14ac:dyDescent="0.2"/>
  <cols>
    <col min="1" max="1" width="32.42578125" style="17" bestFit="1" customWidth="1"/>
    <col min="2" max="2" width="24" style="17" bestFit="1" customWidth="1"/>
    <col min="3" max="11" width="4.42578125" style="17" bestFit="1" customWidth="1"/>
    <col min="12" max="16384" width="11.42578125" style="17"/>
  </cols>
  <sheetData>
    <row r="1" spans="1:13" x14ac:dyDescent="0.2">
      <c r="A1" s="10" t="s">
        <v>62</v>
      </c>
    </row>
    <row r="2" spans="1:13" x14ac:dyDescent="0.2">
      <c r="A2" s="9" t="s">
        <v>15</v>
      </c>
    </row>
    <row r="3" spans="1:13" x14ac:dyDescent="0.2">
      <c r="A3" s="19"/>
      <c r="C3" s="32"/>
      <c r="D3" s="32"/>
      <c r="E3" s="32"/>
      <c r="F3" s="32"/>
      <c r="G3" s="32"/>
      <c r="H3" s="32"/>
    </row>
    <row r="4" spans="1:13" x14ac:dyDescent="0.2">
      <c r="A4" s="19"/>
      <c r="C4" s="68">
        <v>1980</v>
      </c>
      <c r="D4" s="68">
        <v>1990</v>
      </c>
      <c r="E4" s="68">
        <v>2000</v>
      </c>
      <c r="F4" s="68">
        <v>2010</v>
      </c>
      <c r="G4" s="68">
        <v>2019</v>
      </c>
      <c r="H4" s="68">
        <v>2020</v>
      </c>
      <c r="I4" s="68">
        <v>2021</v>
      </c>
      <c r="J4" s="68">
        <v>2022</v>
      </c>
      <c r="K4" s="68">
        <v>2023</v>
      </c>
    </row>
    <row r="5" spans="1:13" x14ac:dyDescent="0.2">
      <c r="A5" s="73" t="s">
        <v>22</v>
      </c>
      <c r="B5" s="70" t="s">
        <v>11</v>
      </c>
      <c r="C5" s="69">
        <v>1.7916288836920722</v>
      </c>
      <c r="D5" s="69">
        <v>2.4735446668058034</v>
      </c>
      <c r="E5" s="69">
        <v>5.2301966178493409</v>
      </c>
      <c r="F5" s="69">
        <v>6.567419652710524</v>
      </c>
      <c r="G5" s="69">
        <v>7.5099531666053068</v>
      </c>
      <c r="H5" s="69">
        <v>8.6911735953713674</v>
      </c>
      <c r="I5" s="69">
        <v>9.4867400294479687</v>
      </c>
      <c r="J5" s="69">
        <v>9.1178868262500536</v>
      </c>
      <c r="K5" s="69">
        <v>9.1022186306646784</v>
      </c>
      <c r="M5" s="65"/>
    </row>
    <row r="6" spans="1:13" x14ac:dyDescent="0.2">
      <c r="A6" s="74"/>
      <c r="B6" s="70" t="s">
        <v>7</v>
      </c>
      <c r="C6" s="69">
        <v>2.3442943731207935</v>
      </c>
      <c r="D6" s="69">
        <v>3.5217092193647623</v>
      </c>
      <c r="E6" s="69">
        <v>5.647937304220175</v>
      </c>
      <c r="F6" s="69">
        <v>6.0579023687962659</v>
      </c>
      <c r="G6" s="69">
        <v>8.1693879123607633</v>
      </c>
      <c r="H6" s="69">
        <v>8.578028487222749</v>
      </c>
      <c r="I6" s="69">
        <v>8.7884408340684157</v>
      </c>
      <c r="J6" s="69">
        <v>9.2940161748868242</v>
      </c>
      <c r="K6" s="69">
        <v>9.6204965868389003</v>
      </c>
      <c r="M6" s="65"/>
    </row>
    <row r="7" spans="1:13" x14ac:dyDescent="0.2">
      <c r="A7" s="75"/>
      <c r="B7" s="70" t="s">
        <v>5</v>
      </c>
      <c r="C7" s="69">
        <v>33.807092063189039</v>
      </c>
      <c r="D7" s="69">
        <v>34.590203217154034</v>
      </c>
      <c r="E7" s="69">
        <v>37.13869591853247</v>
      </c>
      <c r="F7" s="69">
        <v>33.121395394767617</v>
      </c>
      <c r="G7" s="69">
        <v>26.78031113812855</v>
      </c>
      <c r="H7" s="69">
        <v>29.954850576044372</v>
      </c>
      <c r="I7" s="69">
        <v>28.755035166508474</v>
      </c>
      <c r="J7" s="69">
        <v>25.574233711188864</v>
      </c>
      <c r="K7" s="69">
        <v>24.240431148930483</v>
      </c>
      <c r="M7" s="65"/>
    </row>
    <row r="8" spans="1:13" x14ac:dyDescent="0.2">
      <c r="A8" s="76" t="s">
        <v>0</v>
      </c>
      <c r="B8" s="72" t="s">
        <v>3</v>
      </c>
      <c r="C8" s="69">
        <v>22.472199685009304</v>
      </c>
      <c r="D8" s="69">
        <v>19.527475670369252</v>
      </c>
      <c r="E8" s="69">
        <v>19.898743541433078</v>
      </c>
      <c r="F8" s="69">
        <v>27.882601396711436</v>
      </c>
      <c r="G8" s="69">
        <v>32.602036011198919</v>
      </c>
      <c r="H8" s="69">
        <v>28.76112442703317</v>
      </c>
      <c r="I8" s="69">
        <v>29.051359536882071</v>
      </c>
      <c r="J8" s="69">
        <v>32.471187792990456</v>
      </c>
      <c r="K8" s="69">
        <v>33.627155820601708</v>
      </c>
      <c r="M8" s="65"/>
    </row>
    <row r="9" spans="1:13" x14ac:dyDescent="0.2">
      <c r="A9" s="77"/>
      <c r="B9" s="70" t="s">
        <v>2</v>
      </c>
      <c r="C9" s="69">
        <v>8.1181692359089386</v>
      </c>
      <c r="D9" s="69">
        <v>9.6785164915860804</v>
      </c>
      <c r="E9" s="69">
        <v>11.671540693306207</v>
      </c>
      <c r="F9" s="69">
        <v>9.425983129278098</v>
      </c>
      <c r="G9" s="69">
        <v>10.546503762939116</v>
      </c>
      <c r="H9" s="69">
        <v>9.7150915660731219</v>
      </c>
      <c r="I9" s="69">
        <v>9.1011997196070471</v>
      </c>
      <c r="J9" s="69">
        <v>9.5795759335092008</v>
      </c>
      <c r="K9" s="69">
        <v>10.104141666691985</v>
      </c>
      <c r="M9" s="65"/>
    </row>
    <row r="10" spans="1:13" x14ac:dyDescent="0.2">
      <c r="A10" s="77"/>
      <c r="B10" s="70" t="s">
        <v>14</v>
      </c>
      <c r="C10" s="69">
        <v>20.340762659285065</v>
      </c>
      <c r="D10" s="69">
        <v>19.483802147345962</v>
      </c>
      <c r="E10" s="69">
        <v>13.518893114329639</v>
      </c>
      <c r="F10" s="69">
        <v>10.331194896857829</v>
      </c>
      <c r="G10" s="69">
        <v>7.9846228927112861</v>
      </c>
      <c r="H10" s="69">
        <v>7.6172907449111875</v>
      </c>
      <c r="I10" s="69">
        <v>7.2194477332108011</v>
      </c>
      <c r="J10" s="69">
        <v>6.962076213392451</v>
      </c>
      <c r="K10" s="69">
        <v>6.4938162087937137</v>
      </c>
      <c r="M10" s="65"/>
    </row>
    <row r="11" spans="1:13" x14ac:dyDescent="0.2">
      <c r="A11" s="78"/>
      <c r="B11" s="70" t="s">
        <v>44</v>
      </c>
      <c r="C11" s="69">
        <v>11.125853099794776</v>
      </c>
      <c r="D11" s="69">
        <v>10.7247485873741</v>
      </c>
      <c r="E11" s="69">
        <v>6.8939928103290828</v>
      </c>
      <c r="F11" s="69">
        <v>6.6135031608782189</v>
      </c>
      <c r="G11" s="69">
        <v>6.4071851160560636</v>
      </c>
      <c r="H11" s="69">
        <v>6.6824406033440269</v>
      </c>
      <c r="I11" s="69">
        <v>7.5977769802752277</v>
      </c>
      <c r="J11" s="69">
        <v>7.0010233477821409</v>
      </c>
      <c r="K11" s="69">
        <v>6.8117399374785448</v>
      </c>
      <c r="M11" s="65"/>
    </row>
    <row r="12" spans="1:13" x14ac:dyDescent="0.2">
      <c r="A12" s="1" t="s">
        <v>23</v>
      </c>
    </row>
    <row r="14" spans="1:13" x14ac:dyDescent="0.2">
      <c r="A14" s="1" t="s">
        <v>54</v>
      </c>
    </row>
    <row r="15" spans="1:13" x14ac:dyDescent="0.2">
      <c r="A15" s="1"/>
    </row>
    <row r="18" spans="1:1" x14ac:dyDescent="0.2">
      <c r="A18" s="10"/>
    </row>
    <row r="19" spans="1:1" x14ac:dyDescent="0.2">
      <c r="A19" s="9"/>
    </row>
    <row r="44" spans="1:1" x14ac:dyDescent="0.2">
      <c r="A44" s="1"/>
    </row>
    <row r="46" spans="1:1" x14ac:dyDescent="0.2">
      <c r="A46" s="1"/>
    </row>
  </sheetData>
  <mergeCells count="2">
    <mergeCell ref="A5:A7"/>
    <mergeCell ref="A8:A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41"/>
  <sheetViews>
    <sheetView zoomScale="115" zoomScaleNormal="115" workbookViewId="0">
      <selection activeCell="A13" sqref="A13"/>
    </sheetView>
  </sheetViews>
  <sheetFormatPr baseColWidth="10" defaultColWidth="9.140625" defaultRowHeight="11.25" x14ac:dyDescent="0.2"/>
  <cols>
    <col min="1" max="1" width="29.85546875" style="1" bestFit="1" customWidth="1"/>
    <col min="2" max="45" width="4.42578125" style="12" bestFit="1" customWidth="1"/>
    <col min="46" max="51" width="9.140625" style="12"/>
    <col min="52" max="16384" width="9.140625" style="2"/>
  </cols>
  <sheetData>
    <row r="1" spans="1:45" x14ac:dyDescent="0.2">
      <c r="A1" s="6" t="s">
        <v>60</v>
      </c>
      <c r="B1" s="2"/>
    </row>
    <row r="2" spans="1:45" x14ac:dyDescent="0.2">
      <c r="A2" s="9" t="s">
        <v>15</v>
      </c>
      <c r="B2" s="2"/>
      <c r="X2" s="16"/>
      <c r="Y2" s="18"/>
      <c r="AP2" s="16"/>
    </row>
    <row r="3" spans="1:45" x14ac:dyDescent="0.2">
      <c r="A3" s="9"/>
      <c r="B3" s="2"/>
      <c r="X3" s="16"/>
      <c r="Y3" s="18"/>
      <c r="AP3" s="16"/>
    </row>
    <row r="4" spans="1:45" x14ac:dyDescent="0.2">
      <c r="A4" s="71"/>
      <c r="B4" s="79">
        <v>1980</v>
      </c>
      <c r="C4" s="79">
        <v>1981</v>
      </c>
      <c r="D4" s="79">
        <v>1982</v>
      </c>
      <c r="E4" s="79">
        <v>1983</v>
      </c>
      <c r="F4" s="79">
        <v>1984</v>
      </c>
      <c r="G4" s="79">
        <v>1985</v>
      </c>
      <c r="H4" s="79">
        <v>1986</v>
      </c>
      <c r="I4" s="79">
        <v>1987</v>
      </c>
      <c r="J4" s="79">
        <v>1988</v>
      </c>
      <c r="K4" s="79">
        <v>1989</v>
      </c>
      <c r="L4" s="79">
        <v>1990</v>
      </c>
      <c r="M4" s="79">
        <v>1991</v>
      </c>
      <c r="N4" s="79">
        <v>1992</v>
      </c>
      <c r="O4" s="79">
        <v>1993</v>
      </c>
      <c r="P4" s="79">
        <v>1994</v>
      </c>
      <c r="Q4" s="79">
        <v>1995</v>
      </c>
      <c r="R4" s="79">
        <v>1996</v>
      </c>
      <c r="S4" s="79">
        <v>1997</v>
      </c>
      <c r="T4" s="79">
        <v>1998</v>
      </c>
      <c r="U4" s="79">
        <v>1999</v>
      </c>
      <c r="V4" s="79">
        <v>2000</v>
      </c>
      <c r="W4" s="79">
        <v>2001</v>
      </c>
      <c r="X4" s="79">
        <v>2002</v>
      </c>
      <c r="Y4" s="79">
        <v>2003</v>
      </c>
      <c r="Z4" s="79">
        <v>2004</v>
      </c>
      <c r="AA4" s="79">
        <v>2005</v>
      </c>
      <c r="AB4" s="79">
        <v>2006</v>
      </c>
      <c r="AC4" s="79">
        <v>2007</v>
      </c>
      <c r="AD4" s="79">
        <v>2008</v>
      </c>
      <c r="AE4" s="79">
        <v>2009</v>
      </c>
      <c r="AF4" s="79">
        <v>2010</v>
      </c>
      <c r="AG4" s="79">
        <v>2011</v>
      </c>
      <c r="AH4" s="79">
        <v>2012</v>
      </c>
      <c r="AI4" s="79">
        <v>2013</v>
      </c>
      <c r="AJ4" s="79">
        <v>2014</v>
      </c>
      <c r="AK4" s="79">
        <v>2015</v>
      </c>
      <c r="AL4" s="79">
        <v>2016</v>
      </c>
      <c r="AM4" s="79">
        <v>2017</v>
      </c>
      <c r="AN4" s="79">
        <v>2018</v>
      </c>
      <c r="AO4" s="79">
        <v>2019</v>
      </c>
      <c r="AP4" s="79">
        <v>2020</v>
      </c>
      <c r="AQ4" s="79">
        <v>2021</v>
      </c>
      <c r="AR4" s="79">
        <v>2022</v>
      </c>
      <c r="AS4" s="79">
        <v>2023</v>
      </c>
    </row>
    <row r="5" spans="1:45" x14ac:dyDescent="0.2">
      <c r="A5" s="71" t="s">
        <v>37</v>
      </c>
      <c r="B5" s="80">
        <v>2.1985476478238728</v>
      </c>
      <c r="C5" s="80">
        <v>2.1935680724655993</v>
      </c>
      <c r="D5" s="80">
        <v>2.2461168446197521</v>
      </c>
      <c r="E5" s="80">
        <v>2.2349504027538698</v>
      </c>
      <c r="F5" s="80">
        <v>2.2304011485668078</v>
      </c>
      <c r="G5" s="80">
        <v>2.242555762306373</v>
      </c>
      <c r="H5" s="80">
        <v>2.2512541525497811</v>
      </c>
      <c r="I5" s="80">
        <v>2.2225038476937522</v>
      </c>
      <c r="J5" s="80">
        <v>2.1935865074927658</v>
      </c>
      <c r="K5" s="80">
        <v>2.2051920852278526</v>
      </c>
      <c r="L5" s="80">
        <v>2.1866109621000041</v>
      </c>
      <c r="M5" s="80">
        <v>2.2126821756796486</v>
      </c>
      <c r="N5" s="80">
        <v>2.2364435056427956</v>
      </c>
      <c r="O5" s="80">
        <v>2.2523053593113551</v>
      </c>
      <c r="P5" s="80">
        <v>2.2897566311265565</v>
      </c>
      <c r="Q5" s="80">
        <v>2.2340263934228428</v>
      </c>
      <c r="R5" s="80">
        <v>2.2007237707950051</v>
      </c>
      <c r="S5" s="80">
        <v>2.2341233997785959</v>
      </c>
      <c r="T5" s="80">
        <v>2.2838817841247758</v>
      </c>
      <c r="U5" s="80">
        <v>2.255064658812612</v>
      </c>
      <c r="V5" s="80">
        <v>2.2599072764750989</v>
      </c>
      <c r="W5" s="80">
        <v>2.2999536805122238</v>
      </c>
      <c r="X5" s="80">
        <v>2.4236828015363114</v>
      </c>
      <c r="Y5" s="80">
        <v>2.388813379154541</v>
      </c>
      <c r="Z5" s="80">
        <v>2.4122527165672527</v>
      </c>
      <c r="AA5" s="80">
        <v>2.3417802412138036</v>
      </c>
      <c r="AB5" s="80">
        <v>2.3318914324785713</v>
      </c>
      <c r="AC5" s="80">
        <v>2.2811979120893153</v>
      </c>
      <c r="AD5" s="80">
        <v>2.2271773511270321</v>
      </c>
      <c r="AE5" s="80">
        <v>2.2371217281243956</v>
      </c>
      <c r="AF5" s="80">
        <v>2.2128134118862772</v>
      </c>
      <c r="AG5" s="80">
        <v>2.1178008630069547</v>
      </c>
      <c r="AH5" s="80">
        <v>2.1135229053016764</v>
      </c>
      <c r="AI5" s="80">
        <v>2.0822735984884231</v>
      </c>
      <c r="AJ5" s="80">
        <v>2.0670731646740803</v>
      </c>
      <c r="AK5" s="80">
        <v>2.0380846190233335</v>
      </c>
      <c r="AL5" s="80">
        <v>2.007952445030297</v>
      </c>
      <c r="AM5" s="80">
        <v>1.9960782298090463</v>
      </c>
      <c r="AN5" s="80">
        <v>1.9968151088201564</v>
      </c>
      <c r="AO5" s="80">
        <v>1.9972211138997977</v>
      </c>
      <c r="AP5" s="80">
        <v>1.799733973627262</v>
      </c>
      <c r="AQ5" s="80">
        <v>1.8210740625197648</v>
      </c>
      <c r="AR5" s="80">
        <v>1.9140214099746509</v>
      </c>
      <c r="AS5" s="80">
        <v>1.8919782707157471</v>
      </c>
    </row>
    <row r="6" spans="1:45" x14ac:dyDescent="0.2">
      <c r="A6" s="71" t="s">
        <v>40</v>
      </c>
      <c r="B6" s="80">
        <v>1.3442407412041524</v>
      </c>
      <c r="C6" s="80">
        <v>1.3583806109335432</v>
      </c>
      <c r="D6" s="80">
        <v>1.4718355786375874</v>
      </c>
      <c r="E6" s="80">
        <v>1.3118340331736353</v>
      </c>
      <c r="F6" s="80">
        <v>1.2528832664164269</v>
      </c>
      <c r="G6" s="80">
        <v>1.2346149198907712</v>
      </c>
      <c r="H6" s="80">
        <v>1.3308833637221935</v>
      </c>
      <c r="I6" s="80">
        <v>1.3731294068471587</v>
      </c>
      <c r="J6" s="80">
        <v>1.4696384901742312</v>
      </c>
      <c r="K6" s="80">
        <v>1.4451304888108776</v>
      </c>
      <c r="L6" s="80">
        <v>1.4936512354946496</v>
      </c>
      <c r="M6" s="80">
        <v>1.4904023669140936</v>
      </c>
      <c r="N6" s="80">
        <v>1.3688808316959877</v>
      </c>
      <c r="O6" s="80">
        <v>1.3532302365246984</v>
      </c>
      <c r="P6" s="80">
        <v>1.4016141764859793</v>
      </c>
      <c r="Q6" s="80">
        <v>1.5127571094620897</v>
      </c>
      <c r="R6" s="80">
        <v>1.5550312678779501</v>
      </c>
      <c r="S6" s="80">
        <v>1.6286670593667352</v>
      </c>
      <c r="T6" s="80">
        <v>1.78845486708057</v>
      </c>
      <c r="U6" s="80">
        <v>1.9566548957111469</v>
      </c>
      <c r="V6" s="80">
        <v>2.0874752889695589</v>
      </c>
      <c r="W6" s="80">
        <v>2.0496012297434083</v>
      </c>
      <c r="X6" s="80">
        <v>1.9887602450365562</v>
      </c>
      <c r="Y6" s="80">
        <v>1.9952542236106572</v>
      </c>
      <c r="Z6" s="80">
        <v>2.0916264275785608</v>
      </c>
      <c r="AA6" s="80">
        <v>2.1184846608092709</v>
      </c>
      <c r="AB6" s="80">
        <v>2.1626941524254106</v>
      </c>
      <c r="AC6" s="80">
        <v>2.183532727451639</v>
      </c>
      <c r="AD6" s="80">
        <v>2.0575291047208935</v>
      </c>
      <c r="AE6" s="80">
        <v>1.9889307661696312</v>
      </c>
      <c r="AF6" s="80">
        <v>1.8658585255607978</v>
      </c>
      <c r="AG6" s="80">
        <v>1.7617794657300188</v>
      </c>
      <c r="AH6" s="80">
        <v>1.7332101587558471</v>
      </c>
      <c r="AI6" s="80">
        <v>1.6685446069305903</v>
      </c>
      <c r="AJ6" s="80">
        <v>1.6410946901046004</v>
      </c>
      <c r="AK6" s="80">
        <v>1.6016757185515951</v>
      </c>
      <c r="AL6" s="80">
        <v>1.5861068249277115</v>
      </c>
      <c r="AM6" s="80">
        <v>1.5314814500619278</v>
      </c>
      <c r="AN6" s="80">
        <v>1.5089188265091835</v>
      </c>
      <c r="AO6" s="80">
        <v>1.4737713129015408</v>
      </c>
      <c r="AP6" s="80">
        <v>1.6104065625271247</v>
      </c>
      <c r="AQ6" s="80">
        <v>1.616874756663647</v>
      </c>
      <c r="AR6" s="80">
        <v>1.5030280446303266</v>
      </c>
      <c r="AS6" s="80">
        <v>1.4251371558657886</v>
      </c>
    </row>
    <row r="7" spans="1:45" x14ac:dyDescent="0.2">
      <c r="A7" s="81" t="s">
        <v>4</v>
      </c>
      <c r="B7" s="80">
        <v>3.5427883890280252</v>
      </c>
      <c r="C7" s="80">
        <v>3.5519486833991425</v>
      </c>
      <c r="D7" s="80">
        <v>3.7179524232573398</v>
      </c>
      <c r="E7" s="80">
        <v>3.5467844359275054</v>
      </c>
      <c r="F7" s="80">
        <v>3.4832844149832347</v>
      </c>
      <c r="G7" s="80">
        <v>3.4771706821971442</v>
      </c>
      <c r="H7" s="80">
        <v>3.5821375162719749</v>
      </c>
      <c r="I7" s="80">
        <v>3.5956332545409109</v>
      </c>
      <c r="J7" s="80">
        <v>3.6632249976669971</v>
      </c>
      <c r="K7" s="80">
        <v>3.6503225740387304</v>
      </c>
      <c r="L7" s="80">
        <v>3.6802621975946535</v>
      </c>
      <c r="M7" s="80">
        <v>3.703084542593742</v>
      </c>
      <c r="N7" s="80">
        <v>3.6053243373387831</v>
      </c>
      <c r="O7" s="80">
        <v>3.6055355958360535</v>
      </c>
      <c r="P7" s="80">
        <v>3.691370807612536</v>
      </c>
      <c r="Q7" s="80">
        <v>3.7467835028849326</v>
      </c>
      <c r="R7" s="80">
        <v>3.7557550386729552</v>
      </c>
      <c r="S7" s="80">
        <v>3.862790459145331</v>
      </c>
      <c r="T7" s="80">
        <v>4.0723366512053456</v>
      </c>
      <c r="U7" s="80">
        <v>4.2117195545237589</v>
      </c>
      <c r="V7" s="80">
        <v>4.3473825654446578</v>
      </c>
      <c r="W7" s="80">
        <v>4.3495549102556321</v>
      </c>
      <c r="X7" s="80">
        <v>4.4124430465728679</v>
      </c>
      <c r="Y7" s="80">
        <v>4.3840676027651977</v>
      </c>
      <c r="Z7" s="80">
        <v>4.503879144145813</v>
      </c>
      <c r="AA7" s="80">
        <v>4.4602649020230745</v>
      </c>
      <c r="AB7" s="80">
        <v>4.494585584903982</v>
      </c>
      <c r="AC7" s="80">
        <v>4.4647306395409547</v>
      </c>
      <c r="AD7" s="80">
        <v>4.2847064558479255</v>
      </c>
      <c r="AE7" s="80">
        <v>4.2260524942940272</v>
      </c>
      <c r="AF7" s="80">
        <v>4.0786719374470746</v>
      </c>
      <c r="AG7" s="80">
        <v>3.8795803287369734</v>
      </c>
      <c r="AH7" s="80">
        <v>3.8467330640575232</v>
      </c>
      <c r="AI7" s="80">
        <v>3.7508182054190131</v>
      </c>
      <c r="AJ7" s="80">
        <v>3.7081678547786807</v>
      </c>
      <c r="AK7" s="80">
        <v>3.6397603375749288</v>
      </c>
      <c r="AL7" s="80">
        <v>3.5940592699580085</v>
      </c>
      <c r="AM7" s="80">
        <v>3.5275596798709739</v>
      </c>
      <c r="AN7" s="80">
        <v>3.50573393532934</v>
      </c>
      <c r="AO7" s="80">
        <v>3.4709924268013386</v>
      </c>
      <c r="AP7" s="80">
        <v>3.4101405361543868</v>
      </c>
      <c r="AQ7" s="80">
        <v>3.4379488191834118</v>
      </c>
      <c r="AR7" s="80">
        <v>3.4170494546049772</v>
      </c>
      <c r="AS7" s="80">
        <v>3.3171154265815357</v>
      </c>
    </row>
    <row r="8" spans="1:45" x14ac:dyDescent="0.2">
      <c r="A8" s="1" t="s">
        <v>38</v>
      </c>
      <c r="AE8" s="16"/>
      <c r="AF8" s="16"/>
      <c r="AG8" s="16"/>
      <c r="AH8" s="16"/>
      <c r="AI8" s="16"/>
      <c r="AJ8" s="16"/>
      <c r="AK8" s="16"/>
      <c r="AL8" s="16"/>
      <c r="AM8" s="16"/>
      <c r="AP8" s="16"/>
    </row>
    <row r="9" spans="1:45" x14ac:dyDescent="0.2">
      <c r="A9" s="1" t="s">
        <v>39</v>
      </c>
      <c r="P9" s="16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5" x14ac:dyDescent="0.2">
      <c r="A10" s="1" t="s">
        <v>23</v>
      </c>
      <c r="AP10" s="25"/>
    </row>
    <row r="11" spans="1:45" x14ac:dyDescent="0.2">
      <c r="A11" s="2"/>
      <c r="U11" s="26"/>
    </row>
    <row r="12" spans="1:45" x14ac:dyDescent="0.2">
      <c r="A12" s="1" t="s">
        <v>54</v>
      </c>
      <c r="U12" s="26"/>
    </row>
    <row r="13" spans="1:45" x14ac:dyDescent="0.2">
      <c r="B13" s="1"/>
      <c r="V13" s="16"/>
    </row>
    <row r="14" spans="1:45" x14ac:dyDescent="0.2">
      <c r="B14" s="1"/>
    </row>
    <row r="15" spans="1:45" x14ac:dyDescent="0.2">
      <c r="A15" s="6"/>
      <c r="B15" s="2"/>
    </row>
    <row r="16" spans="1:45" x14ac:dyDescent="0.2">
      <c r="A16" s="9"/>
      <c r="B16" s="2"/>
    </row>
    <row r="17" spans="26:26" x14ac:dyDescent="0.2">
      <c r="Z17" s="16"/>
    </row>
    <row r="35" spans="1:2" x14ac:dyDescent="0.2">
      <c r="B35" s="2"/>
    </row>
    <row r="36" spans="1:2" x14ac:dyDescent="0.2">
      <c r="B36" s="2"/>
    </row>
    <row r="37" spans="1:2" x14ac:dyDescent="0.2">
      <c r="B37" s="2"/>
    </row>
    <row r="38" spans="1:2" x14ac:dyDescent="0.2">
      <c r="B38" s="2"/>
    </row>
    <row r="41" spans="1:2" x14ac:dyDescent="0.2">
      <c r="A41" s="2"/>
    </row>
  </sheetData>
  <sheetProtection selectLockedCells="1" selectUn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BE63-68AA-47F8-A08E-A066E39D7705}">
  <dimension ref="A1:Y48"/>
  <sheetViews>
    <sheetView zoomScale="110" zoomScaleNormal="110" workbookViewId="0">
      <selection activeCell="X14" sqref="X14"/>
    </sheetView>
  </sheetViews>
  <sheetFormatPr baseColWidth="10" defaultColWidth="9.140625" defaultRowHeight="11.25" x14ac:dyDescent="0.2"/>
  <cols>
    <col min="1" max="1" width="84.85546875" style="1" bestFit="1" customWidth="1"/>
    <col min="2" max="2" width="5" style="1" bestFit="1" customWidth="1"/>
    <col min="3" max="5" width="4.5703125" style="1" bestFit="1" customWidth="1"/>
    <col min="6" max="6" width="5" style="1" bestFit="1" customWidth="1"/>
    <col min="7" max="12" width="4.5703125" style="1" bestFit="1" customWidth="1"/>
    <col min="13" max="13" width="4.5703125" style="12" bestFit="1" customWidth="1"/>
    <col min="14" max="15" width="4.5703125" style="12" customWidth="1"/>
    <col min="16" max="19" width="4.5703125" style="12" bestFit="1" customWidth="1"/>
    <col min="20" max="20" width="5" style="12" bestFit="1" customWidth="1"/>
    <col min="21" max="23" width="4.5703125" style="12" bestFit="1" customWidth="1"/>
    <col min="24" max="24" width="8" style="12" bestFit="1" customWidth="1"/>
    <col min="25" max="16384" width="9.140625" style="12"/>
  </cols>
  <sheetData>
    <row r="1" spans="1:25" x14ac:dyDescent="0.2">
      <c r="A1" s="6" t="s">
        <v>57</v>
      </c>
      <c r="C1" s="6"/>
      <c r="D1" s="6"/>
      <c r="E1" s="6"/>
      <c r="F1" s="6"/>
      <c r="G1" s="6"/>
      <c r="H1" s="6"/>
      <c r="I1" s="25"/>
      <c r="J1" s="25"/>
      <c r="K1" s="25"/>
      <c r="L1" s="6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5" x14ac:dyDescent="0.2">
      <c r="A2" s="9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24"/>
      <c r="N2" s="24"/>
      <c r="O2" s="24"/>
      <c r="P2" s="24"/>
      <c r="Q2" s="24"/>
      <c r="R2" s="24"/>
      <c r="S2" s="31"/>
      <c r="T2" s="25"/>
      <c r="U2" s="25"/>
      <c r="V2" s="25"/>
      <c r="W2" s="24"/>
      <c r="X2" s="25"/>
    </row>
    <row r="3" spans="1:25" ht="12.75" customHeight="1" x14ac:dyDescent="0.2">
      <c r="B3" s="66" t="s">
        <v>51</v>
      </c>
      <c r="C3" s="66"/>
      <c r="D3" s="66"/>
      <c r="E3" s="66"/>
      <c r="F3" s="66"/>
      <c r="G3" s="66"/>
      <c r="H3" s="66"/>
      <c r="I3" s="66"/>
      <c r="J3" s="66"/>
      <c r="K3" s="66"/>
      <c r="L3" s="67"/>
      <c r="M3" s="66" t="s">
        <v>52</v>
      </c>
      <c r="N3" s="66"/>
      <c r="O3" s="66"/>
      <c r="P3" s="66"/>
      <c r="Q3" s="66"/>
      <c r="R3" s="66"/>
      <c r="S3" s="66"/>
      <c r="T3" s="66"/>
      <c r="U3" s="66"/>
      <c r="V3" s="66"/>
      <c r="W3" s="67"/>
      <c r="X3" s="52">
        <v>2023</v>
      </c>
    </row>
    <row r="4" spans="1:25" x14ac:dyDescent="0.2">
      <c r="A4" s="3"/>
      <c r="B4" s="37">
        <v>2013</v>
      </c>
      <c r="C4" s="37">
        <v>2014</v>
      </c>
      <c r="D4" s="37">
        <v>2015</v>
      </c>
      <c r="E4" s="37">
        <v>2016</v>
      </c>
      <c r="F4" s="37">
        <v>2017</v>
      </c>
      <c r="G4" s="37">
        <v>2018</v>
      </c>
      <c r="H4" s="37">
        <v>2019</v>
      </c>
      <c r="I4" s="37">
        <v>2020</v>
      </c>
      <c r="J4" s="37">
        <v>2021</v>
      </c>
      <c r="K4" s="37">
        <v>2022</v>
      </c>
      <c r="L4" s="38">
        <v>2023</v>
      </c>
      <c r="M4" s="37">
        <v>2013</v>
      </c>
      <c r="N4" s="37">
        <v>2014</v>
      </c>
      <c r="O4" s="37">
        <v>2015</v>
      </c>
      <c r="P4" s="37">
        <v>2016</v>
      </c>
      <c r="Q4" s="37">
        <v>2017</v>
      </c>
      <c r="R4" s="37">
        <v>2018</v>
      </c>
      <c r="S4" s="37">
        <v>2019</v>
      </c>
      <c r="T4" s="37">
        <v>2020</v>
      </c>
      <c r="U4" s="37">
        <v>2021</v>
      </c>
      <c r="V4" s="37">
        <v>2022</v>
      </c>
      <c r="W4" s="37">
        <v>2023</v>
      </c>
      <c r="X4" s="52" t="s">
        <v>53</v>
      </c>
    </row>
    <row r="5" spans="1:25" x14ac:dyDescent="0.2">
      <c r="A5" s="5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14"/>
      <c r="N5" s="14"/>
      <c r="O5" s="14"/>
      <c r="P5" s="14"/>
      <c r="Q5" s="14"/>
      <c r="R5" s="14"/>
      <c r="S5" s="14"/>
      <c r="T5" s="14"/>
      <c r="U5" s="14"/>
      <c r="V5" s="14"/>
      <c r="W5" s="39"/>
      <c r="X5" s="49"/>
      <c r="Y5" s="13"/>
    </row>
    <row r="6" spans="1:25" x14ac:dyDescent="0.2">
      <c r="A6" s="6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9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0">
        <v>8759.5</v>
      </c>
    </row>
    <row r="7" spans="1:25" x14ac:dyDescent="0.2">
      <c r="A7" s="7" t="s">
        <v>18</v>
      </c>
      <c r="B7" s="56">
        <v>-1.4590000000000032</v>
      </c>
      <c r="C7" s="56">
        <v>-0.87399999999999523</v>
      </c>
      <c r="D7" s="56">
        <v>3.097999999999999</v>
      </c>
      <c r="E7" s="56">
        <v>1.300000000000523E-2</v>
      </c>
      <c r="F7" s="56">
        <v>-1.4899999999999949</v>
      </c>
      <c r="G7" s="56">
        <v>-2.1899999999999977</v>
      </c>
      <c r="H7" s="56">
        <v>0.1460000000000008</v>
      </c>
      <c r="I7" s="56">
        <v>-2.0370000000000061</v>
      </c>
      <c r="J7" s="56">
        <v>21.701999999999998</v>
      </c>
      <c r="K7" s="56">
        <v>-3.438999999999993</v>
      </c>
      <c r="L7" s="58">
        <v>-1.5699999999999932</v>
      </c>
      <c r="M7" s="56">
        <v>0.46599999999999397</v>
      </c>
      <c r="N7" s="56">
        <v>0.37800000000000011</v>
      </c>
      <c r="O7" s="56">
        <v>0.70099999999999341</v>
      </c>
      <c r="P7" s="56">
        <v>-0.21299999999999386</v>
      </c>
      <c r="Q7" s="56">
        <v>0.39499999999999602</v>
      </c>
      <c r="R7" s="56">
        <v>0.50100000000000477</v>
      </c>
      <c r="S7" s="56">
        <v>1.152000000000001</v>
      </c>
      <c r="T7" s="56">
        <v>0.70399999999999352</v>
      </c>
      <c r="U7" s="56">
        <v>0.84999999999999432</v>
      </c>
      <c r="V7" s="56">
        <v>1.4899999999999949</v>
      </c>
      <c r="W7" s="56">
        <v>2.6110000000000042</v>
      </c>
      <c r="X7" s="51">
        <v>4484.3999999999996</v>
      </c>
    </row>
    <row r="8" spans="1:25" x14ac:dyDescent="0.2">
      <c r="A8" s="7" t="s">
        <v>17</v>
      </c>
      <c r="B8" s="56">
        <v>-6.2660000000000053</v>
      </c>
      <c r="C8" s="56">
        <v>-6.6129999999999995</v>
      </c>
      <c r="D8" s="56">
        <v>-5.9719999999999942</v>
      </c>
      <c r="E8" s="56">
        <v>-7.9939999999999998</v>
      </c>
      <c r="F8" s="56">
        <v>-5.5559999999999974</v>
      </c>
      <c r="G8" s="56">
        <v>-8.1189999999999998</v>
      </c>
      <c r="H8" s="56">
        <v>-5.6919999999999931</v>
      </c>
      <c r="I8" s="56">
        <v>-10.662999999999997</v>
      </c>
      <c r="J8" s="56">
        <v>-5.8359999999999985</v>
      </c>
      <c r="K8" s="56">
        <v>-2.6770000000000067</v>
      </c>
      <c r="L8" s="58">
        <v>-9.25</v>
      </c>
      <c r="M8" s="56">
        <v>4.0229999999999961</v>
      </c>
      <c r="N8" s="56">
        <v>3.7560000000000002</v>
      </c>
      <c r="O8" s="56">
        <v>3.8220000000000027</v>
      </c>
      <c r="P8" s="56">
        <v>6.4539999999999935</v>
      </c>
      <c r="Q8" s="56">
        <v>3.9309999999999974</v>
      </c>
      <c r="R8" s="56">
        <v>5.6329999999999956</v>
      </c>
      <c r="S8" s="56">
        <v>3.9539999999999935</v>
      </c>
      <c r="T8" s="56">
        <v>2.4440000000000026</v>
      </c>
      <c r="U8" s="56">
        <v>4.3910000000000053</v>
      </c>
      <c r="V8" s="56">
        <v>5.546999999999997</v>
      </c>
      <c r="W8" s="56">
        <v>6.8419999999999987</v>
      </c>
      <c r="X8" s="51">
        <v>1830.2</v>
      </c>
    </row>
    <row r="9" spans="1:25" x14ac:dyDescent="0.2">
      <c r="A9" s="7" t="s">
        <v>19</v>
      </c>
      <c r="B9" s="56">
        <v>-8.9770000000000039</v>
      </c>
      <c r="C9" s="56">
        <v>-4.2120000000000033</v>
      </c>
      <c r="D9" s="56">
        <v>-6.9819999999999993</v>
      </c>
      <c r="E9" s="56">
        <v>-5.7980000000000018</v>
      </c>
      <c r="F9" s="56">
        <v>-8.1029999999999944</v>
      </c>
      <c r="G9" s="56">
        <v>-6.4309999999999974</v>
      </c>
      <c r="H9" s="56">
        <v>-4.6159999999999997</v>
      </c>
      <c r="I9" s="56">
        <v>-13.108999999999995</v>
      </c>
      <c r="J9" s="56">
        <v>3.0190000000000055</v>
      </c>
      <c r="K9" s="56">
        <v>-1.7180000000000035</v>
      </c>
      <c r="L9" s="58">
        <v>-7.5049999999999955</v>
      </c>
      <c r="M9" s="56">
        <v>3.0840000000000032</v>
      </c>
      <c r="N9" s="56">
        <v>2.0769999999999982</v>
      </c>
      <c r="O9" s="56">
        <v>2.945999999999998</v>
      </c>
      <c r="P9" s="56">
        <v>3.3020000000000067</v>
      </c>
      <c r="Q9" s="56">
        <v>3.429000000000002</v>
      </c>
      <c r="R9" s="56">
        <v>3.9719999999999942</v>
      </c>
      <c r="S9" s="56">
        <v>4.1209999999999951</v>
      </c>
      <c r="T9" s="56">
        <v>2.7009999999999934</v>
      </c>
      <c r="U9" s="56">
        <v>2.4279999999999973</v>
      </c>
      <c r="V9" s="56">
        <v>4.2349999999999994</v>
      </c>
      <c r="W9" s="56">
        <v>4.5720000000000027</v>
      </c>
      <c r="X9" s="51">
        <v>2444.9</v>
      </c>
    </row>
    <row r="10" spans="1:25" x14ac:dyDescent="0.2">
      <c r="A10" s="6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9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0">
        <v>6651.9000000000005</v>
      </c>
    </row>
    <row r="11" spans="1:25" x14ac:dyDescent="0.2">
      <c r="A11" s="29" t="s">
        <v>24</v>
      </c>
      <c r="B11" s="56">
        <v>-5.7270000000000039</v>
      </c>
      <c r="C11" s="56">
        <v>6.875</v>
      </c>
      <c r="D11" s="56">
        <v>-1.6970000000000027</v>
      </c>
      <c r="E11" s="56">
        <v>2.1970000000000027</v>
      </c>
      <c r="F11" s="56">
        <v>-2.625</v>
      </c>
      <c r="G11" s="56">
        <v>-3.3810000000000002</v>
      </c>
      <c r="H11" s="56">
        <v>6.703000000000003</v>
      </c>
      <c r="I11" s="56">
        <v>-69.557000000000002</v>
      </c>
      <c r="J11" s="56">
        <v>53.037000000000006</v>
      </c>
      <c r="K11" s="56">
        <v>57.971000000000004</v>
      </c>
      <c r="L11" s="58">
        <v>18.906000000000006</v>
      </c>
      <c r="M11" s="56">
        <v>1.561000000000007</v>
      </c>
      <c r="N11" s="56">
        <v>-0.22700000000000387</v>
      </c>
      <c r="O11" s="56">
        <v>1.5960000000000036</v>
      </c>
      <c r="P11" s="56">
        <v>2.0310000000000059</v>
      </c>
      <c r="Q11" s="56">
        <v>2.1009999999999991</v>
      </c>
      <c r="R11" s="56">
        <v>0.17700000000000671</v>
      </c>
      <c r="S11" s="56">
        <v>1.554000000000002</v>
      </c>
      <c r="T11" s="56">
        <v>1.1170000000000044</v>
      </c>
      <c r="U11" s="56">
        <v>1.5130000000000052</v>
      </c>
      <c r="V11" s="56">
        <v>3.0030000000000001</v>
      </c>
      <c r="W11" s="56">
        <v>3.6039999999999992</v>
      </c>
      <c r="X11" s="51">
        <v>1466.1</v>
      </c>
    </row>
    <row r="12" spans="1:25" x14ac:dyDescent="0.2">
      <c r="A12" s="29" t="s">
        <v>45</v>
      </c>
      <c r="B12" s="56">
        <v>-13.606999999999999</v>
      </c>
      <c r="C12" s="56">
        <v>-13.061999999999998</v>
      </c>
      <c r="D12" s="56">
        <v>-7.105000000000004</v>
      </c>
      <c r="E12" s="56">
        <v>-12.439999999999998</v>
      </c>
      <c r="F12" s="56">
        <v>-7.4200000000000017</v>
      </c>
      <c r="G12" s="56">
        <v>-12.936000000000007</v>
      </c>
      <c r="H12" s="56">
        <v>-5.8010000000000019</v>
      </c>
      <c r="I12" s="56">
        <v>-21.807000000000002</v>
      </c>
      <c r="J12" s="56">
        <v>-15.902000000000001</v>
      </c>
      <c r="K12" s="56">
        <v>-2.8449999999999989</v>
      </c>
      <c r="L12" s="58">
        <v>-8.0889999999999986</v>
      </c>
      <c r="M12" s="56">
        <v>-3.6410000000000053</v>
      </c>
      <c r="N12" s="56">
        <v>-1.2199999999999989</v>
      </c>
      <c r="O12" s="56">
        <v>-5.6350000000000051</v>
      </c>
      <c r="P12" s="56">
        <v>-3.9539999999999935</v>
      </c>
      <c r="Q12" s="56">
        <v>-2.6029999999999944</v>
      </c>
      <c r="R12" s="56">
        <v>-4.0040000000000049</v>
      </c>
      <c r="S12" s="56">
        <v>-3.7309999999999945</v>
      </c>
      <c r="T12" s="56">
        <v>-4.9869999999999948</v>
      </c>
      <c r="U12" s="56">
        <v>-1.4950000000000045</v>
      </c>
      <c r="V12" s="56">
        <v>-1.5229999999999961</v>
      </c>
      <c r="W12" s="56">
        <v>-3.0630000000000024</v>
      </c>
      <c r="X12" s="51">
        <v>224.7</v>
      </c>
    </row>
    <row r="13" spans="1:25" x14ac:dyDescent="0.2">
      <c r="A13" s="29" t="s">
        <v>25</v>
      </c>
      <c r="B13" s="56">
        <v>23.495000000000005</v>
      </c>
      <c r="C13" s="56">
        <v>12.959999999999994</v>
      </c>
      <c r="D13" s="56">
        <v>18.881</v>
      </c>
      <c r="E13" s="56">
        <v>18.275000000000006</v>
      </c>
      <c r="F13" s="56">
        <v>16.603999999999999</v>
      </c>
      <c r="G13" s="56">
        <v>24.591999999999999</v>
      </c>
      <c r="H13" s="56">
        <v>11.501000000000005</v>
      </c>
      <c r="I13" s="56">
        <v>21.075000000000003</v>
      </c>
      <c r="J13" s="56">
        <v>-7.1440000000000055</v>
      </c>
      <c r="K13" s="56">
        <v>8.4920000000000044</v>
      </c>
      <c r="L13" s="58">
        <v>24.316000000000003</v>
      </c>
      <c r="M13" s="56">
        <v>-7.2930000000000064</v>
      </c>
      <c r="N13" s="56">
        <v>-7.6159999999999997</v>
      </c>
      <c r="O13" s="56">
        <v>-7.2360000000000042</v>
      </c>
      <c r="P13" s="56">
        <v>-8.6929999999999978</v>
      </c>
      <c r="Q13" s="56">
        <v>-7.2109999999999985</v>
      </c>
      <c r="R13" s="56">
        <v>-6.2639999999999958</v>
      </c>
      <c r="S13" s="56">
        <v>-9.171999999999997</v>
      </c>
      <c r="T13" s="56">
        <v>-9.3329999999999984</v>
      </c>
      <c r="U13" s="56">
        <v>-0.15099999999999625</v>
      </c>
      <c r="V13" s="56">
        <v>-4.7379999999999995</v>
      </c>
      <c r="W13" s="56">
        <v>-14.739000000000004</v>
      </c>
      <c r="X13" s="51">
        <v>3899.5</v>
      </c>
    </row>
    <row r="14" spans="1:25" x14ac:dyDescent="0.2">
      <c r="A14" s="29" t="s">
        <v>26</v>
      </c>
      <c r="B14" s="56">
        <v>-3.2579999999999956</v>
      </c>
      <c r="C14" s="56">
        <v>-7.4809999999999945</v>
      </c>
      <c r="D14" s="56">
        <v>-8.0769999999999982</v>
      </c>
      <c r="E14" s="56">
        <v>1.0430000000000064</v>
      </c>
      <c r="F14" s="56">
        <v>1.4650000000000034</v>
      </c>
      <c r="G14" s="56">
        <v>-10.213999999999999</v>
      </c>
      <c r="H14" s="56">
        <v>-7.3649999999999949</v>
      </c>
      <c r="I14" s="56">
        <v>-17.069000000000003</v>
      </c>
      <c r="J14" s="56">
        <v>13.527000000000001</v>
      </c>
      <c r="K14" s="56">
        <v>-12.596999999999994</v>
      </c>
      <c r="L14" s="58">
        <v>-0.76000000000000512</v>
      </c>
      <c r="M14" s="56">
        <v>-1.972999999999999</v>
      </c>
      <c r="N14" s="56">
        <v>-2.8780000000000001</v>
      </c>
      <c r="O14" s="56">
        <v>-0.86100000000000421</v>
      </c>
      <c r="P14" s="56">
        <v>-4.3979999999999961</v>
      </c>
      <c r="Q14" s="56">
        <v>-5.5220000000000056</v>
      </c>
      <c r="R14" s="56">
        <v>-5.1359999999999957</v>
      </c>
      <c r="S14" s="56">
        <v>-2.8539999999999992</v>
      </c>
      <c r="T14" s="56">
        <v>-1.4759999999999991</v>
      </c>
      <c r="U14" s="56">
        <v>6.8629999999999995</v>
      </c>
      <c r="V14" s="56">
        <v>0.88800000000000523</v>
      </c>
      <c r="W14" s="56">
        <v>-0.4030000000000058</v>
      </c>
      <c r="X14" s="51">
        <v>247</v>
      </c>
    </row>
    <row r="15" spans="1:25" x14ac:dyDescent="0.2">
      <c r="A15" s="29" t="s">
        <v>27</v>
      </c>
      <c r="B15" s="56">
        <v>2.5570000000000022</v>
      </c>
      <c r="C15" s="56">
        <v>4.1749999999999972</v>
      </c>
      <c r="D15" s="56">
        <v>23.650000000000006</v>
      </c>
      <c r="E15" s="56">
        <v>27.545000000000002</v>
      </c>
      <c r="F15" s="56">
        <v>12.552000000000007</v>
      </c>
      <c r="G15" s="56">
        <v>18.215000000000003</v>
      </c>
      <c r="H15" s="56">
        <v>23.206000000000003</v>
      </c>
      <c r="I15" s="56">
        <v>20.986000000000004</v>
      </c>
      <c r="J15" s="56">
        <v>15.778000000000006</v>
      </c>
      <c r="K15" s="56">
        <v>13.853999999999999</v>
      </c>
      <c r="L15" s="58">
        <v>10.566999999999993</v>
      </c>
      <c r="M15" s="56">
        <v>-1.9819999999999993</v>
      </c>
      <c r="N15" s="56">
        <v>-4.9470000000000027</v>
      </c>
      <c r="O15" s="56">
        <v>1.5450000000000017</v>
      </c>
      <c r="P15" s="56">
        <v>-0.69899999999999807</v>
      </c>
      <c r="Q15" s="56">
        <v>0.62600000000000477</v>
      </c>
      <c r="R15" s="56">
        <v>5.1979999999999933</v>
      </c>
      <c r="S15" s="56">
        <v>-0.23900000000000432</v>
      </c>
      <c r="T15" s="56">
        <v>-0.21800000000000352</v>
      </c>
      <c r="U15" s="56">
        <v>0.83899999999999864</v>
      </c>
      <c r="V15" s="56">
        <v>4.9959999999999951</v>
      </c>
      <c r="W15" s="56">
        <v>4.6370000000000005</v>
      </c>
      <c r="X15" s="51">
        <v>814.6</v>
      </c>
    </row>
    <row r="16" spans="1:25" x14ac:dyDescent="0.2">
      <c r="A16" s="6" t="s">
        <v>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9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0">
        <v>22137.9</v>
      </c>
    </row>
    <row r="17" spans="1:25" x14ac:dyDescent="0.2">
      <c r="A17" s="29" t="s">
        <v>33</v>
      </c>
      <c r="B17" s="56">
        <v>0.45000000000000284</v>
      </c>
      <c r="C17" s="56">
        <v>3.0139999999999958</v>
      </c>
      <c r="D17" s="56">
        <v>1.3700000000000045</v>
      </c>
      <c r="E17" s="56">
        <v>-0.84999999999999432</v>
      </c>
      <c r="F17" s="56">
        <v>7.2480000000000047</v>
      </c>
      <c r="G17" s="56">
        <v>2.2139999999999986</v>
      </c>
      <c r="H17" s="56">
        <v>1.561000000000007</v>
      </c>
      <c r="I17" s="56">
        <v>-50.155000000000001</v>
      </c>
      <c r="J17" s="56">
        <v>12.918999999999997</v>
      </c>
      <c r="K17" s="56">
        <v>61.802999999999997</v>
      </c>
      <c r="L17" s="58">
        <v>10.135000000000005</v>
      </c>
      <c r="M17" s="56">
        <v>1.4909999999999997</v>
      </c>
      <c r="N17" s="56">
        <v>-5.4000000000002046E-2</v>
      </c>
      <c r="O17" s="56">
        <v>-7.899999999999352E-2</v>
      </c>
      <c r="P17" s="56">
        <v>2.6219999999999999</v>
      </c>
      <c r="Q17" s="56">
        <v>0.99699999999999989</v>
      </c>
      <c r="R17" s="56">
        <v>2.4719999999999942</v>
      </c>
      <c r="S17" s="56">
        <v>3.6140000000000043</v>
      </c>
      <c r="T17" s="56">
        <v>2.5400000000000063</v>
      </c>
      <c r="U17" s="56">
        <v>-1.6650000000000063</v>
      </c>
      <c r="V17" s="56">
        <v>-1.2780000000000058</v>
      </c>
      <c r="W17" s="56">
        <v>3.7139999999999986</v>
      </c>
      <c r="X17" s="51">
        <v>4278.1000000000004</v>
      </c>
    </row>
    <row r="18" spans="1:25" x14ac:dyDescent="0.2">
      <c r="A18" s="29" t="s">
        <v>34</v>
      </c>
      <c r="B18" s="56">
        <v>1.4489999999999981</v>
      </c>
      <c r="C18" s="56">
        <v>2.0439999999999969</v>
      </c>
      <c r="D18" s="56">
        <v>0.21999999999999886</v>
      </c>
      <c r="E18" s="56">
        <v>0.13299999999999557</v>
      </c>
      <c r="F18" s="56">
        <v>0.97100000000000364</v>
      </c>
      <c r="G18" s="56">
        <v>2.186000000000007</v>
      </c>
      <c r="H18" s="56">
        <v>2.7849999999999966</v>
      </c>
      <c r="I18" s="56">
        <v>-21.159999999999997</v>
      </c>
      <c r="J18" s="56">
        <v>22.685000000000002</v>
      </c>
      <c r="K18" s="56">
        <v>4.9500000000000028</v>
      </c>
      <c r="L18" s="58">
        <v>1.3149999999999977</v>
      </c>
      <c r="M18" s="56">
        <v>0.13500000000000512</v>
      </c>
      <c r="N18" s="56">
        <v>0.16500000000000625</v>
      </c>
      <c r="O18" s="56">
        <v>-0.90999999999999659</v>
      </c>
      <c r="P18" s="56">
        <v>0.11100000000000421</v>
      </c>
      <c r="Q18" s="56">
        <v>2.0229999999999961</v>
      </c>
      <c r="R18" s="56">
        <v>0.92300000000000182</v>
      </c>
      <c r="S18" s="56">
        <v>-0.10200000000000387</v>
      </c>
      <c r="T18" s="56">
        <v>15.265000000000001</v>
      </c>
      <c r="U18" s="56">
        <v>-10.164000000000001</v>
      </c>
      <c r="V18" s="56">
        <v>7.652000000000001</v>
      </c>
      <c r="W18" s="56">
        <v>4.3220000000000027</v>
      </c>
      <c r="X18" s="51">
        <v>11818.9</v>
      </c>
    </row>
    <row r="19" spans="1:25" x14ac:dyDescent="0.2">
      <c r="A19" s="29" t="s">
        <v>35</v>
      </c>
      <c r="B19" s="56">
        <v>-0.95499999999999829</v>
      </c>
      <c r="C19" s="56">
        <v>-0.82500000000000284</v>
      </c>
      <c r="D19" s="56">
        <v>5.7759999999999962</v>
      </c>
      <c r="E19" s="56">
        <v>-1.0240000000000009</v>
      </c>
      <c r="F19" s="56">
        <v>1.429000000000002</v>
      </c>
      <c r="G19" s="56">
        <v>7.730000000000004</v>
      </c>
      <c r="H19" s="56">
        <v>6.3149999999999977</v>
      </c>
      <c r="I19" s="56">
        <v>-32.531000000000006</v>
      </c>
      <c r="J19" s="56">
        <v>17.304000000000002</v>
      </c>
      <c r="K19" s="56">
        <v>52.413000000000011</v>
      </c>
      <c r="L19" s="58">
        <v>5.3520000000000039</v>
      </c>
      <c r="M19" s="56">
        <v>3.2729999999999961</v>
      </c>
      <c r="N19" s="56">
        <v>3.8299999999999983</v>
      </c>
      <c r="O19" s="56">
        <v>1.195999999999998</v>
      </c>
      <c r="P19" s="56">
        <v>1.6509999999999962</v>
      </c>
      <c r="Q19" s="56">
        <v>1.8529999999999944</v>
      </c>
      <c r="R19" s="56">
        <v>1.3719999999999999</v>
      </c>
      <c r="S19" s="56">
        <v>1.0769999999999982</v>
      </c>
      <c r="T19" s="56">
        <v>2.6080000000000041</v>
      </c>
      <c r="U19" s="56">
        <v>1.3520000000000039</v>
      </c>
      <c r="V19" s="56">
        <v>2.2009999999999934</v>
      </c>
      <c r="W19" s="56">
        <v>2.4860000000000042</v>
      </c>
      <c r="X19" s="51">
        <v>857.4</v>
      </c>
    </row>
    <row r="20" spans="1:25" x14ac:dyDescent="0.2">
      <c r="A20" s="29" t="s">
        <v>47</v>
      </c>
      <c r="B20" s="56">
        <v>1.3080000000000069</v>
      </c>
      <c r="C20" s="56">
        <v>1.534000000000006</v>
      </c>
      <c r="D20" s="56">
        <v>0.80200000000000671</v>
      </c>
      <c r="E20" s="56">
        <v>-0.82399999999999807</v>
      </c>
      <c r="F20" s="56">
        <v>-0.63299999999999557</v>
      </c>
      <c r="G20" s="56">
        <v>2.5789999999999935</v>
      </c>
      <c r="H20" s="56">
        <v>2.0019999999999953</v>
      </c>
      <c r="I20" s="56">
        <v>-67.259</v>
      </c>
      <c r="J20" s="56">
        <v>24.599999999999994</v>
      </c>
      <c r="K20" s="56">
        <v>93.37</v>
      </c>
      <c r="L20" s="58">
        <v>3.5060000000000002</v>
      </c>
      <c r="M20" s="56">
        <v>0.39700000000000557</v>
      </c>
      <c r="N20" s="56">
        <v>0.24399999999999977</v>
      </c>
      <c r="O20" s="56">
        <v>-0.55400000000000205</v>
      </c>
      <c r="P20" s="56">
        <v>0.36700000000000443</v>
      </c>
      <c r="Q20" s="56">
        <v>1.6910000000000025</v>
      </c>
      <c r="R20" s="56">
        <v>0.93999999999999773</v>
      </c>
      <c r="S20" s="56">
        <v>0.55700000000000216</v>
      </c>
      <c r="T20" s="56">
        <v>202.67599999999999</v>
      </c>
      <c r="U20" s="56">
        <v>-15.980999999999995</v>
      </c>
      <c r="V20" s="56">
        <v>-44.893000000000001</v>
      </c>
      <c r="W20" s="56">
        <v>2.804000000000002</v>
      </c>
      <c r="X20" s="51">
        <v>5183.5</v>
      </c>
    </row>
    <row r="21" spans="1:25" x14ac:dyDescent="0.2">
      <c r="A21" s="6" t="s">
        <v>48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9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0">
        <v>37549.300000000003</v>
      </c>
      <c r="Y21" s="18"/>
    </row>
    <row r="22" spans="1:25" x14ac:dyDescent="0.2">
      <c r="A22" s="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48"/>
    </row>
    <row r="23" spans="1:25" x14ac:dyDescent="0.2">
      <c r="A23" s="5" t="s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9"/>
    </row>
    <row r="24" spans="1:25" x14ac:dyDescent="0.2">
      <c r="A24" s="6" t="s">
        <v>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3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  <c r="X24" s="50">
        <v>15958.3</v>
      </c>
    </row>
    <row r="25" spans="1:25" x14ac:dyDescent="0.2">
      <c r="A25" s="30" t="s">
        <v>28</v>
      </c>
      <c r="B25" s="56">
        <v>3.4080000000000013</v>
      </c>
      <c r="C25" s="56">
        <v>3.902000000000001</v>
      </c>
      <c r="D25" s="56">
        <v>2.2210000000000036</v>
      </c>
      <c r="E25" s="56">
        <v>0.23099999999999454</v>
      </c>
      <c r="F25" s="56">
        <v>0.56999999999999318</v>
      </c>
      <c r="G25" s="56">
        <v>-1.695999999999998</v>
      </c>
      <c r="H25" s="56">
        <v>5.8059999999999974</v>
      </c>
      <c r="I25" s="56">
        <v>17.501999999999995</v>
      </c>
      <c r="J25" s="56">
        <v>-1.9689999999999941</v>
      </c>
      <c r="K25" s="56">
        <v>-11.975999999999999</v>
      </c>
      <c r="L25" s="58">
        <v>-6.6800000000000068</v>
      </c>
      <c r="M25" s="56">
        <v>-8.6269999999999953</v>
      </c>
      <c r="N25" s="56">
        <v>-7.6830000000000069</v>
      </c>
      <c r="O25" s="56">
        <v>-5.8010000000000019</v>
      </c>
      <c r="P25" s="56">
        <v>-3.6119999999999948</v>
      </c>
      <c r="Q25" s="56">
        <v>-4.144999999999996</v>
      </c>
      <c r="R25" s="56">
        <v>-4.1689999999999969</v>
      </c>
      <c r="S25" s="56">
        <v>-4.9849999999999994</v>
      </c>
      <c r="T25" s="56">
        <v>-0.98600000000000421</v>
      </c>
      <c r="U25" s="56">
        <v>-0.43200000000000216</v>
      </c>
      <c r="V25" s="56">
        <v>1.1760000000000019</v>
      </c>
      <c r="W25" s="56">
        <v>-3.605000000000004</v>
      </c>
      <c r="X25" s="51">
        <v>4765.6000000000004</v>
      </c>
    </row>
    <row r="26" spans="1:25" x14ac:dyDescent="0.2">
      <c r="A26" s="30" t="s">
        <v>13</v>
      </c>
      <c r="B26" s="56">
        <v>63.015999999999991</v>
      </c>
      <c r="C26" s="56">
        <v>30.74199999999999</v>
      </c>
      <c r="D26" s="56">
        <v>29.74199999999999</v>
      </c>
      <c r="E26" s="56">
        <v>15.930000000000007</v>
      </c>
      <c r="F26" s="56">
        <v>11.917000000000002</v>
      </c>
      <c r="G26" s="56">
        <v>10.379999999999995</v>
      </c>
      <c r="H26" s="56">
        <v>14.543999999999997</v>
      </c>
      <c r="I26" s="56">
        <v>5.1670000000000016</v>
      </c>
      <c r="J26" s="56">
        <v>12.108999999999995</v>
      </c>
      <c r="K26" s="56">
        <v>4.8389999999999986</v>
      </c>
      <c r="L26" s="58">
        <v>3.9150000000000063</v>
      </c>
      <c r="M26" s="56">
        <v>-15.872</v>
      </c>
      <c r="N26" s="56">
        <v>-20.739999999999995</v>
      </c>
      <c r="O26" s="56">
        <v>-14.619</v>
      </c>
      <c r="P26" s="56">
        <v>-11.486000000000004</v>
      </c>
      <c r="Q26" s="56">
        <v>-9.0999999999999943</v>
      </c>
      <c r="R26" s="56">
        <v>-7.804000000000002</v>
      </c>
      <c r="S26" s="56">
        <v>-10.793999999999997</v>
      </c>
      <c r="T26" s="56">
        <v>-7.2240000000000038</v>
      </c>
      <c r="U26" s="56">
        <v>-3.1170000000000044</v>
      </c>
      <c r="V26" s="56">
        <v>-2.8340000000000032</v>
      </c>
      <c r="W26" s="56">
        <v>-4.7240000000000038</v>
      </c>
      <c r="X26" s="51">
        <v>4749.5</v>
      </c>
    </row>
    <row r="27" spans="1:25" x14ac:dyDescent="0.2">
      <c r="A27" s="30" t="s">
        <v>55</v>
      </c>
      <c r="B27" s="56">
        <v>-7.5139999999999958</v>
      </c>
      <c r="C27" s="56">
        <v>9.3050000000000068</v>
      </c>
      <c r="D27" s="56">
        <v>-2.0889999999999986</v>
      </c>
      <c r="E27" s="56">
        <v>7.5510000000000019</v>
      </c>
      <c r="F27" s="56">
        <v>-2.1329999999999956</v>
      </c>
      <c r="G27" s="56">
        <v>5.0870000000000033</v>
      </c>
      <c r="H27" s="56">
        <v>-2.9549999999999983</v>
      </c>
      <c r="I27" s="56">
        <v>11.129999999999995</v>
      </c>
      <c r="J27" s="56">
        <v>5.1740000000000066</v>
      </c>
      <c r="K27" s="56">
        <v>-3.929000000000002</v>
      </c>
      <c r="L27" s="58">
        <v>8.722999999999999</v>
      </c>
      <c r="M27" s="56">
        <v>-7.688999999999993</v>
      </c>
      <c r="N27" s="56">
        <v>-8.6039999999999992</v>
      </c>
      <c r="O27" s="56">
        <v>-3.1299999999999955</v>
      </c>
      <c r="P27" s="56">
        <v>-2.9309999999999974</v>
      </c>
      <c r="Q27" s="56">
        <v>-3.7669999999999959</v>
      </c>
      <c r="R27" s="56">
        <v>-3.2420000000000044</v>
      </c>
      <c r="S27" s="56">
        <v>-3.9060000000000059</v>
      </c>
      <c r="T27" s="56">
        <v>-3.3880000000000052</v>
      </c>
      <c r="U27" s="56">
        <v>0.38299999999999557</v>
      </c>
      <c r="V27" s="56">
        <v>-3.5289999999999964</v>
      </c>
      <c r="W27" s="56">
        <v>-3.0100000000000051</v>
      </c>
      <c r="X27" s="51">
        <v>5590</v>
      </c>
    </row>
    <row r="28" spans="1:25" x14ac:dyDescent="0.2">
      <c r="A28" s="30" t="s">
        <v>6</v>
      </c>
      <c r="B28" s="56">
        <v>-3.7549999999999955</v>
      </c>
      <c r="C28" s="56">
        <v>-1.7540000000000049</v>
      </c>
      <c r="D28" s="56">
        <v>2.0400000000000063</v>
      </c>
      <c r="E28" s="56">
        <v>3.936000000000007</v>
      </c>
      <c r="F28" s="56">
        <v>4.2049999999999983</v>
      </c>
      <c r="G28" s="56">
        <v>3.605000000000004</v>
      </c>
      <c r="H28" s="56">
        <v>3.3520000000000039</v>
      </c>
      <c r="I28" s="56">
        <v>-28.531000000000006</v>
      </c>
      <c r="J28" s="56">
        <v>20.010000000000005</v>
      </c>
      <c r="K28" s="56">
        <v>6.9470000000000027</v>
      </c>
      <c r="L28" s="58">
        <v>5.8719999999999999</v>
      </c>
      <c r="M28" s="56">
        <v>1.3439999999999941</v>
      </c>
      <c r="N28" s="56">
        <v>0.30500000000000682</v>
      </c>
      <c r="O28" s="56">
        <v>1.5739999999999981</v>
      </c>
      <c r="P28" s="56">
        <v>1.570999999999998</v>
      </c>
      <c r="Q28" s="56">
        <v>0.30500000000000682</v>
      </c>
      <c r="R28" s="56">
        <v>-0.54900000000000659</v>
      </c>
      <c r="S28" s="56">
        <v>-7.0999999999997954E-2</v>
      </c>
      <c r="T28" s="56">
        <v>1.9959999999999951</v>
      </c>
      <c r="U28" s="56">
        <v>-0.24500000000000455</v>
      </c>
      <c r="V28" s="56">
        <v>4.7759999999999962</v>
      </c>
      <c r="W28" s="56">
        <v>2.4110000000000014</v>
      </c>
      <c r="X28" s="51">
        <v>297.3</v>
      </c>
    </row>
    <row r="29" spans="1:25" x14ac:dyDescent="0.2">
      <c r="A29" s="29" t="s">
        <v>29</v>
      </c>
      <c r="B29" s="56">
        <v>-2.6039999999999992</v>
      </c>
      <c r="C29" s="56">
        <v>-6.8179999999999978</v>
      </c>
      <c r="D29" s="56">
        <v>-4.1650000000000063</v>
      </c>
      <c r="E29" s="56">
        <v>-9.4899999999999949</v>
      </c>
      <c r="F29" s="56">
        <v>-9.230000000000004</v>
      </c>
      <c r="G29" s="56">
        <v>-7.695999999999998</v>
      </c>
      <c r="H29" s="56">
        <v>-10.070999999999998</v>
      </c>
      <c r="I29" s="56">
        <v>-19.841999999999999</v>
      </c>
      <c r="J29" s="56">
        <v>3.9819999999999993</v>
      </c>
      <c r="K29" s="56">
        <v>-0.9339999999999975</v>
      </c>
      <c r="L29" s="58">
        <v>1.9500000000000028</v>
      </c>
      <c r="M29" s="53">
        <v>1.5859999999999985</v>
      </c>
      <c r="N29" s="53"/>
      <c r="O29" s="53"/>
      <c r="P29" s="53">
        <v>-4.472999999999999</v>
      </c>
      <c r="Q29" s="53">
        <v>-0.92600000000000193</v>
      </c>
      <c r="R29" s="53">
        <v>-9.5690000000000026</v>
      </c>
      <c r="S29" s="53">
        <v>-3.722999999999999</v>
      </c>
      <c r="T29" s="53">
        <v>-2.1949999999999932</v>
      </c>
      <c r="U29" s="53">
        <v>2.0019999999999953</v>
      </c>
      <c r="V29" s="53">
        <v>5.5789999999999935</v>
      </c>
      <c r="W29" s="53">
        <v>-0.64300000000000068</v>
      </c>
      <c r="X29" s="51">
        <v>555.9</v>
      </c>
    </row>
    <row r="30" spans="1:25" x14ac:dyDescent="0.2">
      <c r="A30" s="6" t="s">
        <v>7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3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3"/>
      <c r="X30" s="50">
        <v>6333.5</v>
      </c>
    </row>
    <row r="31" spans="1:25" x14ac:dyDescent="0.2">
      <c r="A31" s="30" t="s">
        <v>8</v>
      </c>
      <c r="B31" s="56">
        <v>-2.1490000000000009</v>
      </c>
      <c r="C31" s="56">
        <v>-3.1460000000000008</v>
      </c>
      <c r="D31" s="56">
        <v>-8.7319999999999993</v>
      </c>
      <c r="E31" s="56">
        <v>-1.1700000000000017</v>
      </c>
      <c r="F31" s="56">
        <v>-0.23399999999999466</v>
      </c>
      <c r="G31" s="56">
        <v>-10.653000000000006</v>
      </c>
      <c r="H31" s="56">
        <v>-13.715000000000003</v>
      </c>
      <c r="I31" s="56">
        <v>21.578000000000003</v>
      </c>
      <c r="J31" s="56">
        <v>17.088999999999999</v>
      </c>
      <c r="K31" s="56">
        <v>15.569999999999993</v>
      </c>
      <c r="L31" s="58">
        <v>28.555000000000007</v>
      </c>
      <c r="M31" s="56">
        <v>-0.94499999999999318</v>
      </c>
      <c r="N31" s="56">
        <v>-0.29300000000000637</v>
      </c>
      <c r="O31" s="56">
        <v>-4.9740000000000038</v>
      </c>
      <c r="P31" s="56">
        <v>-6.6359999999999957</v>
      </c>
      <c r="Q31" s="56">
        <v>-5.8190000000000026</v>
      </c>
      <c r="R31" s="56">
        <v>-5.5250000000000057</v>
      </c>
      <c r="S31" s="56">
        <v>-9.1659999999999968</v>
      </c>
      <c r="T31" s="56">
        <v>-9.3160000000000025</v>
      </c>
      <c r="U31" s="56">
        <v>-0.125</v>
      </c>
      <c r="V31" s="56">
        <v>-4.7549999999999955</v>
      </c>
      <c r="W31" s="56">
        <v>-14.739999999999995</v>
      </c>
      <c r="X31" s="51">
        <v>289.8</v>
      </c>
    </row>
    <row r="32" spans="1:25" x14ac:dyDescent="0.2">
      <c r="A32" s="30" t="s">
        <v>9</v>
      </c>
      <c r="B32" s="56">
        <v>-6.5789999999999935</v>
      </c>
      <c r="C32" s="56">
        <v>5.4050000000000011</v>
      </c>
      <c r="D32" s="56">
        <v>9.4200000000000017</v>
      </c>
      <c r="E32" s="56">
        <v>6.1530000000000058</v>
      </c>
      <c r="F32" s="56">
        <v>-5.1850000000000023</v>
      </c>
      <c r="G32" s="56">
        <v>6.8589999999999947</v>
      </c>
      <c r="H32" s="56">
        <v>-15.944000000000003</v>
      </c>
      <c r="I32" s="56">
        <v>-15.492000000000004</v>
      </c>
      <c r="J32" s="56">
        <v>10.337000000000003</v>
      </c>
      <c r="K32" s="56">
        <v>-4.0600000000000023</v>
      </c>
      <c r="L32" s="58">
        <v>3.7390000000000043</v>
      </c>
      <c r="M32" s="56">
        <v>2.1689999999999969</v>
      </c>
      <c r="N32" s="56">
        <v>0.26999999999999602</v>
      </c>
      <c r="O32" s="56">
        <v>1.1730000000000018</v>
      </c>
      <c r="P32" s="56">
        <v>2.2729999999999961</v>
      </c>
      <c r="Q32" s="56">
        <v>1.980000000000004</v>
      </c>
      <c r="R32" s="56">
        <v>1.8509999999999991</v>
      </c>
      <c r="S32" s="56">
        <v>0.81799999999999784</v>
      </c>
      <c r="T32" s="56">
        <v>1.0510000000000019</v>
      </c>
      <c r="U32" s="56">
        <v>-2.1000000000000796E-2</v>
      </c>
      <c r="V32" s="56">
        <v>2.3299999999999983</v>
      </c>
      <c r="W32" s="56">
        <v>1.6310000000000002</v>
      </c>
      <c r="X32" s="51">
        <v>504.8</v>
      </c>
    </row>
    <row r="33" spans="1:24" x14ac:dyDescent="0.2">
      <c r="A33" s="30" t="s">
        <v>30</v>
      </c>
      <c r="B33" s="56">
        <v>2.8250000000000028</v>
      </c>
      <c r="C33" s="56">
        <v>13.977999999999994</v>
      </c>
      <c r="D33" s="56">
        <v>2.3529999999999944</v>
      </c>
      <c r="E33" s="56">
        <v>2.5</v>
      </c>
      <c r="F33" s="56">
        <v>0.43300000000000693</v>
      </c>
      <c r="G33" s="56">
        <v>-7.1880000000000024</v>
      </c>
      <c r="H33" s="56">
        <v>-0.44700000000000273</v>
      </c>
      <c r="I33" s="56">
        <v>-0.22299999999999898</v>
      </c>
      <c r="J33" s="56">
        <v>12.582999999999998</v>
      </c>
      <c r="K33" s="56">
        <v>0.39199999999999591</v>
      </c>
      <c r="L33" s="58">
        <v>4.1979999999999933</v>
      </c>
      <c r="M33" s="56">
        <v>2.1979999999999933</v>
      </c>
      <c r="N33" s="56">
        <v>0.23600000000000421</v>
      </c>
      <c r="O33" s="56">
        <v>1.1490000000000009</v>
      </c>
      <c r="P33" s="56">
        <v>2.438999999999993</v>
      </c>
      <c r="Q33" s="56">
        <v>1.9399999999999977</v>
      </c>
      <c r="R33" s="56">
        <v>1.8220000000000027</v>
      </c>
      <c r="S33" s="56">
        <v>0.89900000000000091</v>
      </c>
      <c r="T33" s="56">
        <v>1.1159999999999997</v>
      </c>
      <c r="U33" s="56">
        <v>0</v>
      </c>
      <c r="V33" s="56">
        <v>2.3439999999999941</v>
      </c>
      <c r="W33" s="56">
        <v>1.6479999999999961</v>
      </c>
      <c r="X33" s="51">
        <v>55.5</v>
      </c>
    </row>
    <row r="34" spans="1:24" x14ac:dyDescent="0.2">
      <c r="A34" s="30" t="s">
        <v>10</v>
      </c>
      <c r="B34" s="56">
        <v>2.0879999999999939</v>
      </c>
      <c r="C34" s="56">
        <v>2.9129999999999967</v>
      </c>
      <c r="D34" s="56">
        <v>0.37199999999999989</v>
      </c>
      <c r="E34" s="56">
        <v>1.0220000000000056</v>
      </c>
      <c r="F34" s="56">
        <v>-2.5720000000000027</v>
      </c>
      <c r="G34" s="56">
        <v>1.0450000000000017</v>
      </c>
      <c r="H34" s="56">
        <v>0.77400000000000091</v>
      </c>
      <c r="I34" s="56">
        <v>-8.2339999999999947</v>
      </c>
      <c r="J34" s="56">
        <v>2.3599999999999994</v>
      </c>
      <c r="K34" s="56">
        <v>9.4279999999999973</v>
      </c>
      <c r="L34" s="58">
        <v>2.1500000000000057</v>
      </c>
      <c r="M34" s="56">
        <v>1.4200000000000017</v>
      </c>
      <c r="N34" s="56">
        <v>2.5589999999999975</v>
      </c>
      <c r="O34" s="56">
        <v>3.4899999999999949</v>
      </c>
      <c r="P34" s="56">
        <v>2.2759999999999962</v>
      </c>
      <c r="Q34" s="56">
        <v>1.980000000000004</v>
      </c>
      <c r="R34" s="56">
        <v>1.8719999999999999</v>
      </c>
      <c r="S34" s="56">
        <v>0.8160000000000025</v>
      </c>
      <c r="T34" s="56">
        <v>1.0889999999999986</v>
      </c>
      <c r="U34" s="56">
        <v>-4.9999999999997158E-2</v>
      </c>
      <c r="V34" s="56">
        <v>2.3370000000000033</v>
      </c>
      <c r="W34" s="56">
        <v>1.6659999999999968</v>
      </c>
      <c r="X34" s="51">
        <v>231.9</v>
      </c>
    </row>
    <row r="35" spans="1:24" x14ac:dyDescent="0.2">
      <c r="A35" s="30" t="s">
        <v>31</v>
      </c>
      <c r="B35" s="56">
        <v>1.6069999999999993</v>
      </c>
      <c r="C35" s="56">
        <v>0</v>
      </c>
      <c r="D35" s="56">
        <v>3.1140000000000043</v>
      </c>
      <c r="E35" s="56">
        <v>6.063999999999993</v>
      </c>
      <c r="F35" s="56">
        <v>14.281999999999996</v>
      </c>
      <c r="G35" s="56">
        <v>6.328000000000003</v>
      </c>
      <c r="H35" s="56">
        <v>9.0510000000000019</v>
      </c>
      <c r="I35" s="56">
        <v>4.7349999999999994</v>
      </c>
      <c r="J35" s="56">
        <v>11.188000000000002</v>
      </c>
      <c r="K35" s="56">
        <v>7.2399999999999949</v>
      </c>
      <c r="L35" s="58">
        <v>8.0859999999999985</v>
      </c>
      <c r="M35" s="56">
        <v>0</v>
      </c>
      <c r="N35" s="56">
        <v>1.6080000000000041</v>
      </c>
      <c r="O35" s="56">
        <v>0</v>
      </c>
      <c r="P35" s="56">
        <v>0</v>
      </c>
      <c r="Q35" s="56">
        <v>-1.2459999999999951</v>
      </c>
      <c r="R35" s="56">
        <v>0</v>
      </c>
      <c r="S35" s="56">
        <v>1.1580000000000013</v>
      </c>
      <c r="T35" s="56">
        <v>0.81199999999999761</v>
      </c>
      <c r="U35" s="56">
        <v>-1.2259999999999991</v>
      </c>
      <c r="V35" s="56">
        <v>0.40500000000000114</v>
      </c>
      <c r="W35" s="56">
        <v>0.69400000000000261</v>
      </c>
      <c r="X35" s="51">
        <v>783.4</v>
      </c>
    </row>
    <row r="36" spans="1:24" x14ac:dyDescent="0.2">
      <c r="A36" s="29" t="s">
        <v>32</v>
      </c>
      <c r="B36" s="56">
        <v>-0.5</v>
      </c>
      <c r="C36" s="56">
        <v>1.8859999999999957</v>
      </c>
      <c r="D36" s="56">
        <v>4.7210000000000036</v>
      </c>
      <c r="E36" s="56">
        <v>5.757000000000005</v>
      </c>
      <c r="F36" s="56">
        <v>8.840999999999994</v>
      </c>
      <c r="G36" s="56">
        <v>8.4789999999999992</v>
      </c>
      <c r="H36" s="56">
        <v>6.7169999999999987</v>
      </c>
      <c r="I36" s="56">
        <v>-0.23799999999999955</v>
      </c>
      <c r="J36" s="56">
        <v>11.650000000000006</v>
      </c>
      <c r="K36" s="56">
        <v>11.897999999999996</v>
      </c>
      <c r="L36" s="58">
        <v>5.570999999999998</v>
      </c>
      <c r="M36" s="56">
        <v>0.70099999999999341</v>
      </c>
      <c r="N36" s="56">
        <v>1.0690000000000026</v>
      </c>
      <c r="O36" s="56">
        <v>0.64499999999999602</v>
      </c>
      <c r="P36" s="56">
        <v>-0.25900000000000034</v>
      </c>
      <c r="Q36" s="56">
        <v>0.47799999999999443</v>
      </c>
      <c r="R36" s="56">
        <v>1.1659999999999968</v>
      </c>
      <c r="S36" s="56">
        <v>1.0049999999999955</v>
      </c>
      <c r="T36" s="56">
        <v>0.44599999999999795</v>
      </c>
      <c r="U36" s="56">
        <v>-0.71599999999999397</v>
      </c>
      <c r="V36" s="56">
        <v>3.3349999999999937</v>
      </c>
      <c r="W36" s="56">
        <v>1.8490000000000038</v>
      </c>
      <c r="X36" s="51">
        <v>4468.1000000000004</v>
      </c>
    </row>
    <row r="37" spans="1:24" x14ac:dyDescent="0.2">
      <c r="A37" s="6" t="s">
        <v>11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3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0">
        <v>5992.3</v>
      </c>
    </row>
    <row r="38" spans="1:24" x14ac:dyDescent="0.2">
      <c r="A38" s="7" t="s">
        <v>12</v>
      </c>
      <c r="B38" s="53">
        <v>-0.85099999999999909</v>
      </c>
      <c r="C38" s="53">
        <v>3.9939999999999998</v>
      </c>
      <c r="D38" s="53">
        <v>-2.4599999999999937</v>
      </c>
      <c r="E38" s="53">
        <v>0.52899999999999636</v>
      </c>
      <c r="F38" s="53">
        <v>0.48900000000000432</v>
      </c>
      <c r="G38" s="53">
        <v>3.5499999999999972</v>
      </c>
      <c r="H38" s="53">
        <v>1.3499999999999943</v>
      </c>
      <c r="I38" s="53">
        <v>5.6389999999999958</v>
      </c>
      <c r="J38" s="53">
        <v>11.283000000000001</v>
      </c>
      <c r="K38" s="53">
        <v>2.7360000000000042</v>
      </c>
      <c r="L38" s="54">
        <v>-1.4419999999999931</v>
      </c>
      <c r="M38" s="56">
        <v>1.4939999999999998</v>
      </c>
      <c r="N38" s="56">
        <v>1.2379999999999995</v>
      </c>
      <c r="O38" s="56">
        <v>1.4189999999999969</v>
      </c>
      <c r="P38" s="56">
        <v>-5.5000000000006821E-2</v>
      </c>
      <c r="Q38" s="56">
        <v>-7.2000000000002728E-2</v>
      </c>
      <c r="R38" s="56">
        <v>1.1470000000000056</v>
      </c>
      <c r="S38" s="56">
        <v>2.6470000000000056</v>
      </c>
      <c r="T38" s="56">
        <v>3.6239999999999952</v>
      </c>
      <c r="U38" s="56">
        <v>5.8850000000000051</v>
      </c>
      <c r="V38" s="56">
        <v>-0.50400000000000489</v>
      </c>
      <c r="W38" s="56">
        <v>5.144999999999996</v>
      </c>
      <c r="X38" s="51">
        <v>5992.3</v>
      </c>
    </row>
    <row r="39" spans="1:24" x14ac:dyDescent="0.2">
      <c r="A39" s="6" t="s">
        <v>49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9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0">
        <v>28284.1</v>
      </c>
    </row>
    <row r="40" spans="1:24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7"/>
      <c r="X40" s="48"/>
    </row>
    <row r="41" spans="1:24" x14ac:dyDescent="0.2">
      <c r="A41" s="6" t="s">
        <v>36</v>
      </c>
      <c r="B41" s="60">
        <v>0.79800000000000182</v>
      </c>
      <c r="C41" s="60">
        <v>1.269999999999996</v>
      </c>
      <c r="D41" s="60">
        <v>1.570999999999998</v>
      </c>
      <c r="E41" s="60">
        <v>1.7390000000000043</v>
      </c>
      <c r="F41" s="60">
        <v>1.534000000000006</v>
      </c>
      <c r="G41" s="60">
        <v>0.99099999999999966</v>
      </c>
      <c r="H41" s="60">
        <v>1.4629999999999939</v>
      </c>
      <c r="I41" s="60">
        <v>-6.3400000000000034</v>
      </c>
      <c r="J41" s="60">
        <v>6.0079999999999956</v>
      </c>
      <c r="K41" s="60">
        <v>3.144999999999996</v>
      </c>
      <c r="L41" s="61">
        <v>0.73799999999999955</v>
      </c>
      <c r="M41" s="60">
        <v>0.60099999999999909</v>
      </c>
      <c r="N41" s="60">
        <v>0.1460000000000008</v>
      </c>
      <c r="O41" s="60">
        <v>0.20000000000000284</v>
      </c>
      <c r="P41" s="60">
        <v>0.12999999999999545</v>
      </c>
      <c r="Q41" s="60">
        <v>0.86199999999999477</v>
      </c>
      <c r="R41" s="60">
        <v>1.5580000000000069</v>
      </c>
      <c r="S41" s="60">
        <v>0.84900000000000375</v>
      </c>
      <c r="T41" s="60">
        <v>2.7939999999999969</v>
      </c>
      <c r="U41" s="60">
        <v>1.0090000000000003</v>
      </c>
      <c r="V41" s="60">
        <v>3.7409999999999997</v>
      </c>
      <c r="W41" s="60">
        <v>6.1509999999999962</v>
      </c>
      <c r="X41" s="55">
        <v>1984658.1</v>
      </c>
    </row>
    <row r="43" spans="1:24" x14ac:dyDescent="0.2">
      <c r="A43" s="1" t="s">
        <v>42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4" x14ac:dyDescent="0.2">
      <c r="A44" s="1" t="s">
        <v>43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4" x14ac:dyDescent="0.2">
      <c r="A45" s="1" t="s">
        <v>23</v>
      </c>
      <c r="X45" s="33"/>
    </row>
    <row r="46" spans="1:24" x14ac:dyDescent="0.2">
      <c r="A46" s="1" t="s">
        <v>59</v>
      </c>
    </row>
    <row r="48" spans="1:24" x14ac:dyDescent="0.2">
      <c r="A48" s="1" t="s">
        <v>54</v>
      </c>
    </row>
  </sheetData>
  <mergeCells count="2">
    <mergeCell ref="M3:W3"/>
    <mergeCell ref="B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Tableau1</vt:lpstr>
      <vt:lpstr>Graphique 1</vt:lpstr>
      <vt:lpstr>Graphique 2</vt:lpstr>
      <vt:lpstr>Tableau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amandine.louguet amandine.louguet</dc:creator>
  <cp:lastModifiedBy>BAUCHAT Barbara</cp:lastModifiedBy>
  <cp:lastPrinted>2024-09-04T14:39:40Z</cp:lastPrinted>
  <dcterms:created xsi:type="dcterms:W3CDTF">2017-04-04T13:10:55Z</dcterms:created>
  <dcterms:modified xsi:type="dcterms:W3CDTF">2025-04-23T09:09:27Z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2024-09-06T09:05:08Z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542f0b29-1c27-4b72-88c2-a1898b2b880e</vt:lpwstr>
  </property>
  <property fmtid="{D5CDD505-2E9C-101B-9397-08002B2CF9AE}" pid="8" name="MSIP_Label_37f782e2-1048-4ae6-8561-ea50d7047004_ContentBits">
    <vt:lpwstr>2</vt:lpwstr>
  </property>
</Properties>
</file>