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mpactCarbone" sheetId="1" state="visible" r:id="rId2"/>
    <sheet name="FacteursEmission" sheetId="2" state="visible" r:id="rId3"/>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<sst xmlns="http://schemas.openxmlformats.org/spreadsheetml/2006/main" count="36" uniqueCount="31">
  <si>
    <t xml:space="preserve">Estimation de l’impact carbone pour la diffusion de spectacle</t>
  </si>
  <si>
    <t xml:space="preserve">Référentiel Carbone Scènes nationales – Avril 2025</t>
  </si>
  <si>
    <t xml:space="preserve">Choix de programmation</t>
  </si>
  <si>
    <t xml:space="preserve">Estimation de l’impact carbone</t>
  </si>
  <si>
    <t xml:space="preserve">Ratios de l’impact carbone de la diffusion</t>
  </si>
  <si>
    <t xml:space="preserve">Nbr spectacle accueillis</t>
  </si>
  <si>
    <t xml:space="preserve">Moyenne du nb de levers de rideaux</t>
  </si>
  <si>
    <t xml:space="preserve">FE variable</t>
  </si>
  <si>
    <t xml:space="preserve">FE fixe</t>
  </si>
  <si>
    <t xml:space="preserve">dont Fret</t>
  </si>
  <si>
    <t xml:space="preserve">TC02eq</t>
  </si>
  <si>
    <t xml:space="preserve">Ratio par spectacle
(en TCO2eq)</t>
  </si>
  <si>
    <t xml:space="preserve">Ratio par lever de rideaux
(en TCO2eq)</t>
  </si>
  <si>
    <t xml:space="preserve">A – Léger</t>
  </si>
  <si>
    <t xml:space="preserve">B - Moyen</t>
  </si>
  <si>
    <t xml:space="preserve">C – Lourd</t>
  </si>
  <si>
    <t xml:space="preserve">Total</t>
  </si>
  <si>
    <t xml:space="preserve">La scène nationale renseigne uniquement le nombre de spectacle acceuillis par typologie de format et l’estimation du nombre moyen de diffusion par typologie de format de spectacle. Les calculs sont réalisés automatiquement sur la base des facteurs d’émissions issus du référentiel Carbone.</t>
  </si>
  <si>
    <r>
      <rPr>
        <u val="single"/>
        <sz val="11"/>
        <rFont val="Calibri"/>
        <family val="2"/>
      </rPr>
      <t xml:space="preserve">Pour rappel 
</t>
    </r>
    <r>
      <rPr>
        <sz val="11"/>
        <rFont val="Calibri"/>
        <family val="2"/>
      </rPr>
      <t xml:space="preserve">Les ratios moyens obtenus dans le cadre du référentiel : 
- 2,7 TCO2eq par spectacle
- 0,7 TCO2eq par lever de rideaux</t>
    </r>
  </si>
  <si>
    <t xml:space="preserve">Facteurs d’émission par typologie de spectacle</t>
  </si>
  <si>
    <t xml:space="preserve">Spectacles en diffusion</t>
  </si>
  <si>
    <t xml:space="preserve">Facteur d’émission variables
(kg CO2eq par lever de rideaux)</t>
  </si>
  <si>
    <r>
      <rPr>
        <b val="true"/>
        <sz val="12"/>
        <color rgb="FF000000"/>
        <rFont val="Calibri"/>
        <family val="0"/>
      </rPr>
      <t xml:space="preserve">Facteurs d’émission fixes
</t>
    </r>
    <r>
      <rPr>
        <b val="true"/>
        <sz val="12"/>
        <color rgb="FF000000"/>
        <rFont val="Calibri"/>
        <family val="2"/>
      </rPr>
      <t xml:space="preserve">(kg</t>
    </r>
    <r>
      <rPr>
        <b val="true"/>
        <sz val="11"/>
        <color rgb="FF000000"/>
        <rFont val="Calibri"/>
        <family val="2"/>
      </rPr>
      <t xml:space="preserve"> CO2eq</t>
    </r>
    <r>
      <rPr>
        <b val="true"/>
        <sz val="12"/>
        <color rgb="FF000000"/>
        <rFont val="Calibri"/>
        <family val="0"/>
      </rPr>
      <t xml:space="preserve"> par spectacle)</t>
    </r>
  </si>
  <si>
    <t xml:space="preserve">Poids carbone de la première représentation (en kg CO2eq)</t>
  </si>
  <si>
    <t xml:space="preserve">Poids carbone de la représentation suivante (en kg CO2eq)</t>
  </si>
  <si>
    <t xml:space="preserve">Format</t>
  </si>
  <si>
    <t xml:space="preserve">nuitées</t>
  </si>
  <si>
    <t xml:space="preserve">repas</t>
  </si>
  <si>
    <t xml:space="preserve">fret</t>
  </si>
  <si>
    <t xml:space="preserve">déplacements</t>
  </si>
  <si>
    <r>
      <rPr>
        <b val="true"/>
        <sz val="10"/>
        <rFont val="Arial"/>
        <family val="2"/>
      </rPr>
      <t xml:space="preserve">Critères d’appréciations pour définir le format d’un spectacle :
</t>
    </r>
    <r>
      <rPr>
        <sz val="10"/>
        <rFont val="Arial"/>
        <family val="2"/>
      </rPr>
      <t xml:space="preserve">- Nombre de personnes au plateau
- Nombre de personnes en tournée
- Nombre de services de montage/démontage
- Importance des éléments de scénographie</t>
    </r>
  </si>
</sst>
</file>

<file path=xl/styles.xml><?xml version="1.0" encoding="utf-8"?>
<styleSheet xmlns="http://schemas.openxmlformats.org/spreadsheetml/2006/main">
  <numFmts count="6">
    <numFmt numFmtId="164" formatCode="General"/>
    <numFmt numFmtId="165" formatCode="#,##0.0"/>
    <numFmt numFmtId="166" formatCode="0.0"/>
    <numFmt numFmtId="167" formatCode="0.00"/>
    <numFmt numFmtId="168" formatCode="General"/>
    <numFmt numFmtId="169" formatCode="#,##0"/>
  </numFmts>
  <fonts count="21">
    <font>
      <sz val="10"/>
      <name val="Arial"/>
      <family val="2"/>
    </font>
    <font>
      <sz val="10"/>
      <name val="Arial"/>
      <family val="0"/>
    </font>
    <font>
      <sz val="10"/>
      <name val="Arial"/>
      <family val="0"/>
    </font>
    <font>
      <sz val="10"/>
      <name val="Arial"/>
      <family val="0"/>
    </font>
    <font>
      <b val="true"/>
      <sz val="14"/>
      <name val="Arial"/>
      <family val="2"/>
    </font>
    <font>
      <sz val="12"/>
      <color rgb="FFFF0000"/>
      <name val="Calibri"/>
      <family val="0"/>
    </font>
    <font>
      <b val="true"/>
      <sz val="12"/>
      <color rgb="FFFF0000"/>
      <name val="Calibri"/>
      <family val="0"/>
    </font>
    <font>
      <b val="true"/>
      <sz val="12"/>
      <color rgb="FF000000"/>
      <name val="Calibri"/>
      <family val="0"/>
    </font>
    <font>
      <b val="true"/>
      <sz val="10"/>
      <color rgb="FF000000"/>
      <name val="Arial"/>
      <family val="2"/>
    </font>
    <font>
      <sz val="12"/>
      <color rgb="FF808080"/>
      <name val="Calibri"/>
      <family val="0"/>
    </font>
    <font>
      <sz val="12"/>
      <color rgb="FF000000"/>
      <name val="Calibri"/>
      <family val="0"/>
    </font>
    <font>
      <b val="true"/>
      <sz val="11"/>
      <color rgb="FF000000"/>
      <name val="Calibri"/>
      <family val="0"/>
    </font>
    <font>
      <sz val="10"/>
      <color rgb="FF808080"/>
      <name val="Arial"/>
      <family val="2"/>
    </font>
    <font>
      <sz val="11"/>
      <name val="Calibri"/>
      <family val="2"/>
    </font>
    <font>
      <u val="single"/>
      <sz val="11"/>
      <name val="Calibri"/>
      <family val="2"/>
    </font>
    <font>
      <b val="true"/>
      <sz val="12"/>
      <color rgb="FF000000"/>
      <name val="Calibri"/>
      <family val="2"/>
    </font>
    <font>
      <b val="true"/>
      <sz val="11"/>
      <color rgb="FF000000"/>
      <name val="Calibri"/>
      <family val="2"/>
    </font>
    <font>
      <i val="true"/>
      <sz val="11"/>
      <color rgb="FF000000"/>
      <name val="Calibri"/>
      <family val="0"/>
    </font>
    <font>
      <i val="true"/>
      <sz val="11"/>
      <color rgb="FF111111"/>
      <name val="Calibri"/>
      <family val="0"/>
    </font>
    <font>
      <sz val="11"/>
      <color rgb="FF000000"/>
      <name val="Calibri"/>
      <family val="0"/>
    </font>
    <font>
      <b val="true"/>
      <sz val="10"/>
      <name val="Arial"/>
      <family val="2"/>
    </font>
  </fonts>
  <fills count="15">
    <fill>
      <patternFill patternType="none"/>
    </fill>
    <fill>
      <patternFill patternType="gray125"/>
    </fill>
    <fill>
      <patternFill patternType="solid">
        <fgColor rgb="FF8E86AE"/>
        <bgColor rgb="FF808080"/>
      </patternFill>
    </fill>
    <fill>
      <patternFill patternType="solid">
        <fgColor rgb="FF50938A"/>
        <bgColor rgb="FF808080"/>
      </patternFill>
    </fill>
    <fill>
      <patternFill patternType="solid">
        <fgColor rgb="FF3FAF46"/>
        <bgColor rgb="FF50938A"/>
      </patternFill>
    </fill>
    <fill>
      <patternFill patternType="solid">
        <fgColor rgb="FFDEDCE6"/>
        <bgColor rgb="FFDEE7E5"/>
      </patternFill>
    </fill>
    <fill>
      <patternFill patternType="solid">
        <fgColor rgb="FFB3CAC7"/>
        <bgColor rgb="FF99CCFF"/>
      </patternFill>
    </fill>
    <fill>
      <patternFill patternType="solid">
        <fgColor rgb="FFD4EA6B"/>
        <bgColor rgb="FFE8F2A1"/>
      </patternFill>
    </fill>
    <fill>
      <patternFill patternType="solid">
        <fgColor rgb="FFEEEEEE"/>
        <bgColor rgb="FFDEE7E5"/>
      </patternFill>
    </fill>
    <fill>
      <patternFill patternType="solid">
        <fgColor rgb="FFDEE7E5"/>
        <bgColor rgb="FFDEDCE6"/>
      </patternFill>
    </fill>
    <fill>
      <patternFill patternType="solid">
        <fgColor rgb="FFF6F9D4"/>
        <bgColor rgb="FFEEEEEE"/>
      </patternFill>
    </fill>
    <fill>
      <patternFill patternType="solid">
        <fgColor rgb="FFFFFFFF"/>
        <bgColor rgb="FFF6F9D4"/>
      </patternFill>
    </fill>
    <fill>
      <patternFill patternType="solid">
        <fgColor rgb="FFEAD1DC"/>
        <bgColor rgb="FFDEDCE6"/>
      </patternFill>
    </fill>
    <fill>
      <patternFill patternType="solid">
        <fgColor rgb="FFFFD7D7"/>
        <bgColor rgb="FFEAD1DC"/>
      </patternFill>
    </fill>
    <fill>
      <patternFill patternType="solid">
        <fgColor rgb="FFE8F2A1"/>
        <bgColor rgb="FFF6F9D4"/>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7" fillId="4"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9" fillId="6" borderId="1" xfId="0" applyFont="true" applyBorder="true" applyAlignment="true" applyProtection="false">
      <alignment horizontal="center" vertical="center" textRotation="0" wrapText="false" indent="0" shrinkToFit="false"/>
      <protection locked="true" hidden="false"/>
    </xf>
    <xf numFmtId="164" fontId="7" fillId="6"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10" fillId="7" borderId="1" xfId="0" applyFont="true" applyBorder="true" applyAlignment="true" applyProtection="false">
      <alignment horizontal="center" vertical="center" textRotation="0" wrapText="true" indent="0" shrinkToFit="false"/>
      <protection locked="true" hidden="false"/>
    </xf>
    <xf numFmtId="164" fontId="11" fillId="8"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5" fontId="12" fillId="9" borderId="1" xfId="0" applyFont="true" applyBorder="true" applyAlignment="true" applyProtection="false">
      <alignment horizontal="center" vertical="center" textRotation="0" wrapText="false" indent="0" shrinkToFit="false"/>
      <protection locked="true" hidden="false"/>
    </xf>
    <xf numFmtId="166" fontId="7" fillId="9" borderId="1" xfId="0" applyFont="true" applyBorder="true" applyAlignment="true" applyProtection="false">
      <alignment horizontal="center" vertical="center" textRotation="0" wrapText="false" indent="0" shrinkToFit="false"/>
      <protection locked="true" hidden="false"/>
    </xf>
    <xf numFmtId="166" fontId="7" fillId="0" borderId="0" xfId="0" applyFont="true" applyBorder="true" applyAlignment="true" applyProtection="false">
      <alignment horizontal="center" vertical="center" textRotation="0" wrapText="false" indent="0" shrinkToFit="false"/>
      <protection locked="true" hidden="false"/>
    </xf>
    <xf numFmtId="166" fontId="0" fillId="10" borderId="1" xfId="0" applyFont="false" applyBorder="true" applyAlignment="true" applyProtection="false">
      <alignment horizontal="center" vertical="center" textRotation="0" wrapText="false" indent="0" shrinkToFit="false"/>
      <protection locked="true" hidden="false"/>
    </xf>
    <xf numFmtId="167" fontId="0" fillId="10" borderId="1" xfId="0" applyFont="fals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right" vertical="center" textRotation="0" wrapText="false" indent="0" shrinkToFit="false"/>
      <protection locked="true" hidden="false"/>
    </xf>
    <xf numFmtId="168" fontId="7" fillId="5"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6" fontId="7" fillId="6" borderId="1" xfId="0" applyFont="true" applyBorder="true" applyAlignment="true" applyProtection="false">
      <alignment horizontal="center" vertical="center" textRotation="0" wrapText="false" indent="0" shrinkToFit="false"/>
      <protection locked="true" hidden="false"/>
    </xf>
    <xf numFmtId="165" fontId="0" fillId="7" borderId="1" xfId="0" applyFont="fals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6" fontId="6" fillId="0" borderId="0" xfId="0" applyFont="true" applyBorder="false" applyAlignment="true" applyProtection="false">
      <alignment horizontal="center" vertical="bottom" textRotation="0" wrapText="false" indent="0" shrinkToFit="false"/>
      <protection locked="true" hidden="false"/>
    </xf>
    <xf numFmtId="166" fontId="7"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4" fontId="14" fillId="11" borderId="1"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7" fillId="6" borderId="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7" fillId="11" borderId="1" xfId="0" applyFont="true" applyBorder="true" applyAlignment="true" applyProtection="false">
      <alignment horizontal="center" vertical="center" textRotation="0" wrapText="true" indent="0" shrinkToFit="false"/>
      <protection locked="true" hidden="false"/>
    </xf>
    <xf numFmtId="164" fontId="11" fillId="12" borderId="1" xfId="0" applyFont="true" applyBorder="true" applyAlignment="true" applyProtection="false">
      <alignment horizontal="center" vertical="center" textRotation="0" wrapText="true" indent="0" shrinkToFit="false"/>
      <protection locked="true" hidden="false"/>
    </xf>
    <xf numFmtId="164" fontId="7" fillId="12" borderId="1" xfId="0" applyFont="true" applyBorder="true" applyAlignment="true" applyProtection="false">
      <alignment horizontal="center" vertical="center" textRotation="0" wrapText="true" indent="0" shrinkToFit="false"/>
      <protection locked="true" hidden="false"/>
    </xf>
    <xf numFmtId="164" fontId="7" fillId="7" borderId="1" xfId="0" applyFont="true" applyBorder="true" applyAlignment="true" applyProtection="false">
      <alignment horizontal="center" vertical="center" textRotation="0" wrapText="true" indent="0" shrinkToFit="false"/>
      <protection locked="true" hidden="false"/>
    </xf>
    <xf numFmtId="164" fontId="0" fillId="11" borderId="0" xfId="0" applyFont="false" applyBorder="false" applyAlignment="true" applyProtection="false">
      <alignment horizontal="general" vertical="center" textRotation="0" wrapText="false" indent="0" shrinkToFit="false"/>
      <protection locked="true" hidden="false"/>
    </xf>
    <xf numFmtId="164" fontId="17" fillId="11" borderId="1" xfId="0" applyFont="true" applyBorder="true" applyAlignment="false" applyProtection="false">
      <alignment horizontal="general" vertical="bottom" textRotation="0" wrapText="false" indent="0" shrinkToFit="false"/>
      <protection locked="true" hidden="false"/>
    </xf>
    <xf numFmtId="164" fontId="17" fillId="13" borderId="1" xfId="0" applyFont="true" applyBorder="true" applyAlignment="true" applyProtection="false">
      <alignment horizontal="center" vertical="bottom" textRotation="0" wrapText="false" indent="0" shrinkToFit="false"/>
      <protection locked="true" hidden="false"/>
    </xf>
    <xf numFmtId="164" fontId="17" fillId="0" borderId="0" xfId="0" applyFont="true" applyBorder="true" applyAlignment="true" applyProtection="false">
      <alignment horizontal="center" vertical="bottom" textRotation="0" wrapText="false" indent="0" shrinkToFit="false"/>
      <protection locked="true" hidden="false"/>
    </xf>
    <xf numFmtId="164" fontId="18" fillId="14" borderId="1" xfId="0" applyFont="true" applyBorder="true" applyAlignment="true" applyProtection="false">
      <alignment horizontal="center" vertical="bottom" textRotation="0" wrapText="false" indent="0" shrinkToFit="false"/>
      <protection locked="true" hidden="false"/>
    </xf>
    <xf numFmtId="164" fontId="19" fillId="0" borderId="1" xfId="0" applyFont="true" applyBorder="true" applyAlignment="false" applyProtection="false">
      <alignment horizontal="general" vertical="bottom" textRotation="0" wrapText="false" indent="0" shrinkToFit="false"/>
      <protection locked="true" hidden="false"/>
    </xf>
    <xf numFmtId="165" fontId="10" fillId="0" borderId="1" xfId="0" applyFont="true" applyBorder="true" applyAlignment="true" applyProtection="false">
      <alignment horizontal="center" vertical="bottom" textRotation="0" wrapText="true" indent="0" shrinkToFit="false"/>
      <protection locked="true" hidden="false"/>
    </xf>
    <xf numFmtId="167" fontId="19" fillId="0" borderId="0" xfId="0" applyFont="true" applyBorder="true" applyAlignment="false" applyProtection="false">
      <alignment horizontal="general" vertical="bottom" textRotation="0" wrapText="false" indent="0" shrinkToFit="false"/>
      <protection locked="true" hidden="false"/>
    </xf>
    <xf numFmtId="169" fontId="11" fillId="0" borderId="1" xfId="0" applyFont="true" applyBorder="true" applyAlignment="true" applyProtection="false">
      <alignment horizontal="center"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19" fillId="0" borderId="1" xfId="0" applyFont="true" applyBorder="true" applyAlignment="true" applyProtection="false">
      <alignment horizontal="general" vertical="bottom" textRotation="0" wrapText="false" indent="0" shrinkToFit="false"/>
      <protection locked="true" hidden="false"/>
    </xf>
    <xf numFmtId="164" fontId="20" fillId="0" borderId="1" xfId="0" applyFont="true" applyBorder="tru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4EA6B"/>
      <rgbColor rgb="FFFF00FF"/>
      <rgbColor rgb="FF00FFFF"/>
      <rgbColor rgb="FF800000"/>
      <rgbColor rgb="FF008000"/>
      <rgbColor rgb="FF000080"/>
      <rgbColor rgb="FF808000"/>
      <rgbColor rgb="FF800080"/>
      <rgbColor rgb="FF008080"/>
      <rgbColor rgb="FFB3CAC7"/>
      <rgbColor rgb="FF808080"/>
      <rgbColor rgb="FF9999FF"/>
      <rgbColor rgb="FF993366"/>
      <rgbColor rgb="FFF6F9D4"/>
      <rgbColor rgb="FFEEEEEE"/>
      <rgbColor rgb="FF660066"/>
      <rgbColor rgb="FFFF8080"/>
      <rgbColor rgb="FF0066CC"/>
      <rgbColor rgb="FFDEDCE6"/>
      <rgbColor rgb="FF000080"/>
      <rgbColor rgb="FFFF00FF"/>
      <rgbColor rgb="FFFFFF00"/>
      <rgbColor rgb="FF00FFFF"/>
      <rgbColor rgb="FF800080"/>
      <rgbColor rgb="FF800000"/>
      <rgbColor rgb="FF008080"/>
      <rgbColor rgb="FF0000FF"/>
      <rgbColor rgb="FF00CCFF"/>
      <rgbColor rgb="FFEAD1DC"/>
      <rgbColor rgb="FFDEE7E5"/>
      <rgbColor rgb="FFE8F2A1"/>
      <rgbColor rgb="FF99CCFF"/>
      <rgbColor rgb="FFFF99CC"/>
      <rgbColor rgb="FFCC99FF"/>
      <rgbColor rgb="FFFFD7D7"/>
      <rgbColor rgb="FF3366FF"/>
      <rgbColor rgb="FF3FAF46"/>
      <rgbColor rgb="FF99CC00"/>
      <rgbColor rgb="FFFFCC00"/>
      <rgbColor rgb="FFFF9900"/>
      <rgbColor rgb="FFFF6600"/>
      <rgbColor rgb="FF666699"/>
      <rgbColor rgb="FF8E86AE"/>
      <rgbColor rgb="FF003366"/>
      <rgbColor rgb="FF50938A"/>
      <rgbColor rgb="FF111111"/>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1154160</xdr:colOff>
      <xdr:row>0</xdr:row>
      <xdr:rowOff>57600</xdr:rowOff>
    </xdr:from>
    <xdr:to>
      <xdr:col>11</xdr:col>
      <xdr:colOff>1662840</xdr:colOff>
      <xdr:row>3</xdr:row>
      <xdr:rowOff>57240</xdr:rowOff>
    </xdr:to>
    <xdr:pic>
      <xdr:nvPicPr>
        <xdr:cNvPr id="0" name="Image 1" descr=""/>
        <xdr:cNvPicPr/>
      </xdr:nvPicPr>
      <xdr:blipFill>
        <a:blip r:embed="rId1"/>
        <a:stretch/>
      </xdr:blipFill>
      <xdr:spPr>
        <a:xfrm>
          <a:off x="10569960" y="57600"/>
          <a:ext cx="508680" cy="5450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L1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22" activeCellId="0" sqref="E22"/>
    </sheetView>
  </sheetViews>
  <sheetFormatPr defaultColWidth="11.53515625" defaultRowHeight="12.8" zeroHeight="false" outlineLevelRow="0" outlineLevelCol="0"/>
  <cols>
    <col collapsed="false" customWidth="true" hidden="false" outlineLevel="0" max="1" min="1" style="0" width="14.03"/>
    <col collapsed="false" customWidth="true" hidden="false" outlineLevel="0" max="2" min="2" style="0" width="21.39"/>
    <col collapsed="false" customWidth="true" hidden="false" outlineLevel="0" max="3" min="3" style="0" width="19.58"/>
    <col collapsed="false" customWidth="true" hidden="false" outlineLevel="0" max="4" min="4" style="0" width="2.64"/>
    <col collapsed="false" customWidth="true" hidden="false" outlineLevel="0" max="9" min="9" style="0" width="3.33"/>
    <col collapsed="false" customWidth="true" hidden="false" outlineLevel="0" max="10" min="10" style="0" width="26.39"/>
    <col collapsed="false" customWidth="false" hidden="true" outlineLevel="0" max="11" min="11" style="0" width="11.52"/>
    <col collapsed="false" customWidth="true" hidden="false" outlineLevel="0" max="12" min="12" style="0" width="28.9"/>
  </cols>
  <sheetData>
    <row r="2" customFormat="false" ht="17.35" hidden="false" customHeight="false" outlineLevel="0" collapsed="false">
      <c r="B2" s="1" t="s">
        <v>0</v>
      </c>
    </row>
    <row r="3" customFormat="false" ht="12.8" hidden="false" customHeight="false" outlineLevel="0" collapsed="false">
      <c r="B3" s="0" t="s">
        <v>1</v>
      </c>
    </row>
    <row r="6" customFormat="false" ht="15" hidden="false" customHeight="false" outlineLevel="0" collapsed="false">
      <c r="A6" s="2"/>
      <c r="B6" s="2"/>
      <c r="C6" s="3"/>
      <c r="D6" s="3"/>
      <c r="E6" s="2"/>
      <c r="F6" s="2"/>
      <c r="G6" s="2"/>
      <c r="H6" s="4"/>
      <c r="I6" s="4"/>
      <c r="J6" s="2"/>
      <c r="K6" s="2"/>
      <c r="L6" s="4"/>
    </row>
    <row r="7" s="10" customFormat="true" ht="26.85" hidden="false" customHeight="true" outlineLevel="0" collapsed="false">
      <c r="A7" s="5"/>
      <c r="B7" s="6" t="s">
        <v>2</v>
      </c>
      <c r="C7" s="6"/>
      <c r="D7" s="7"/>
      <c r="E7" s="8" t="s">
        <v>3</v>
      </c>
      <c r="F7" s="8"/>
      <c r="G7" s="8"/>
      <c r="H7" s="8"/>
      <c r="I7" s="5"/>
      <c r="J7" s="9" t="s">
        <v>4</v>
      </c>
      <c r="K7" s="9"/>
      <c r="L7" s="9"/>
    </row>
    <row r="8" customFormat="false" ht="25.35" hidden="false" customHeight="false" outlineLevel="0" collapsed="false">
      <c r="A8" s="7"/>
      <c r="B8" s="11" t="s">
        <v>5</v>
      </c>
      <c r="C8" s="11" t="s">
        <v>6</v>
      </c>
      <c r="D8" s="12"/>
      <c r="E8" s="13" t="s">
        <v>7</v>
      </c>
      <c r="F8" s="13" t="s">
        <v>8</v>
      </c>
      <c r="G8" s="13" t="s">
        <v>9</v>
      </c>
      <c r="H8" s="14" t="s">
        <v>10</v>
      </c>
      <c r="I8" s="15"/>
      <c r="J8" s="16" t="s">
        <v>11</v>
      </c>
      <c r="K8" s="16"/>
      <c r="L8" s="16" t="s">
        <v>12</v>
      </c>
    </row>
    <row r="9" customFormat="false" ht="15" hidden="false" customHeight="false" outlineLevel="0" collapsed="false">
      <c r="A9" s="17" t="s">
        <v>13</v>
      </c>
      <c r="B9" s="18"/>
      <c r="C9" s="18"/>
      <c r="D9" s="7"/>
      <c r="E9" s="19" t="n">
        <f aca="false">(B9*C9*FacteursEmission!J7)/1000</f>
        <v>0</v>
      </c>
      <c r="F9" s="19" t="n">
        <f aca="false">B9*(FacteursEmission!H7-FacteursEmission!J7)/1000</f>
        <v>0</v>
      </c>
      <c r="G9" s="19" t="n">
        <f aca="false">(B9*FacteursEmission!E7)/1000</f>
        <v>0</v>
      </c>
      <c r="H9" s="20" t="n">
        <f aca="false">SUM(E9:F9)</f>
        <v>0</v>
      </c>
      <c r="I9" s="21"/>
      <c r="J9" s="22" t="e">
        <f aca="false">H9/B9</f>
        <v>#DIV/0!</v>
      </c>
      <c r="K9" s="22"/>
      <c r="L9" s="23" t="e">
        <f aca="false">H9/C9/B9</f>
        <v>#DIV/0!</v>
      </c>
    </row>
    <row r="10" customFormat="false" ht="15" hidden="false" customHeight="false" outlineLevel="0" collapsed="false">
      <c r="A10" s="17" t="s">
        <v>14</v>
      </c>
      <c r="B10" s="18"/>
      <c r="C10" s="18"/>
      <c r="D10" s="7"/>
      <c r="E10" s="19" t="n">
        <f aca="false">(B10*C10*FacteursEmission!J8)/1000</f>
        <v>0</v>
      </c>
      <c r="F10" s="19" t="n">
        <f aca="false">B10*(FacteursEmission!H8-FacteursEmission!J8)/1000</f>
        <v>0</v>
      </c>
      <c r="G10" s="19" t="n">
        <f aca="false">(B10*FacteursEmission!E8)/1000</f>
        <v>0</v>
      </c>
      <c r="H10" s="20" t="n">
        <f aca="false">SUM(E10:F10)</f>
        <v>0</v>
      </c>
      <c r="I10" s="21"/>
      <c r="J10" s="22" t="e">
        <f aca="false">H10/B10</f>
        <v>#DIV/0!</v>
      </c>
      <c r="K10" s="22"/>
      <c r="L10" s="23" t="e">
        <f aca="false">H10/C10/B10</f>
        <v>#DIV/0!</v>
      </c>
    </row>
    <row r="11" customFormat="false" ht="15" hidden="false" customHeight="false" outlineLevel="0" collapsed="false">
      <c r="A11" s="17" t="s">
        <v>15</v>
      </c>
      <c r="B11" s="18"/>
      <c r="C11" s="18"/>
      <c r="D11" s="7"/>
      <c r="E11" s="19" t="n">
        <f aca="false">(B11*C11*FacteursEmission!J9)/1000</f>
        <v>0</v>
      </c>
      <c r="F11" s="19" t="n">
        <f aca="false">B11*(FacteursEmission!H9-FacteursEmission!J9)/1000</f>
        <v>0</v>
      </c>
      <c r="G11" s="19" t="n">
        <f aca="false">(B11*FacteursEmission!E9)/1000</f>
        <v>0</v>
      </c>
      <c r="H11" s="20" t="n">
        <f aca="false">SUM(E11:F11)</f>
        <v>0</v>
      </c>
      <c r="I11" s="21"/>
      <c r="J11" s="22" t="e">
        <f aca="false">H11/B11</f>
        <v>#DIV/0!</v>
      </c>
      <c r="K11" s="22"/>
      <c r="L11" s="23" t="e">
        <f aca="false">H11/C11/B11</f>
        <v>#DIV/0!</v>
      </c>
    </row>
    <row r="12" customFormat="false" ht="15" hidden="false" customHeight="false" outlineLevel="0" collapsed="false">
      <c r="A12" s="24" t="s">
        <v>16</v>
      </c>
      <c r="B12" s="25" t="n">
        <f aca="false">SUM(B9:B11)</f>
        <v>0</v>
      </c>
      <c r="C12" s="25" t="n">
        <f aca="false">(B9*C9)+(C10*B10)+(C11*B11)</f>
        <v>0</v>
      </c>
      <c r="D12" s="26"/>
      <c r="E12" s="19" t="n">
        <f aca="false">SUM(E9:E11)</f>
        <v>0</v>
      </c>
      <c r="F12" s="19" t="n">
        <f aca="false">SUM(F9:F11)</f>
        <v>0</v>
      </c>
      <c r="G12" s="19" t="n">
        <f aca="false">SUM(G9:G11)</f>
        <v>0</v>
      </c>
      <c r="H12" s="27" t="n">
        <f aca="false">SUM(E12:F12)</f>
        <v>0</v>
      </c>
      <c r="I12" s="21"/>
      <c r="J12" s="28" t="e">
        <f aca="false">H12/B12</f>
        <v>#DIV/0!</v>
      </c>
      <c r="K12" s="28"/>
      <c r="L12" s="28" t="e">
        <f aca="false">H12/C12</f>
        <v>#DIV/0!</v>
      </c>
    </row>
    <row r="13" customFormat="false" ht="15" hidden="false" customHeight="false" outlineLevel="0" collapsed="false">
      <c r="A13" s="2"/>
      <c r="B13" s="29"/>
      <c r="C13" s="30"/>
      <c r="D13" s="30"/>
      <c r="G13" s="31"/>
      <c r="H13" s="32"/>
      <c r="I13" s="32"/>
    </row>
    <row r="14" customFormat="false" ht="12.8" hidden="false" customHeight="true" outlineLevel="0" collapsed="false">
      <c r="B14" s="33" t="s">
        <v>17</v>
      </c>
      <c r="C14" s="33"/>
      <c r="D14" s="33"/>
      <c r="E14" s="33"/>
      <c r="F14" s="33"/>
      <c r="G14" s="33"/>
      <c r="H14" s="33"/>
      <c r="J14" s="34" t="s">
        <v>18</v>
      </c>
      <c r="K14" s="34"/>
      <c r="L14" s="34"/>
    </row>
    <row r="15" customFormat="false" ht="12.8" hidden="false" customHeight="false" outlineLevel="0" collapsed="false">
      <c r="B15" s="33"/>
      <c r="C15" s="33"/>
      <c r="D15" s="33"/>
      <c r="E15" s="33"/>
      <c r="F15" s="33"/>
      <c r="G15" s="33"/>
      <c r="H15" s="33"/>
      <c r="J15" s="34"/>
      <c r="K15" s="34"/>
      <c r="L15" s="34"/>
    </row>
    <row r="16" customFormat="false" ht="12.8" hidden="false" customHeight="false" outlineLevel="0" collapsed="false">
      <c r="B16" s="33"/>
      <c r="C16" s="33"/>
      <c r="D16" s="33"/>
      <c r="E16" s="33"/>
      <c r="F16" s="33"/>
      <c r="G16" s="33"/>
      <c r="H16" s="33"/>
      <c r="J16" s="34"/>
      <c r="K16" s="34"/>
      <c r="L16" s="34"/>
    </row>
    <row r="17" customFormat="false" ht="12.8" hidden="false" customHeight="false" outlineLevel="0" collapsed="false">
      <c r="B17" s="33"/>
      <c r="C17" s="33"/>
      <c r="D17" s="33"/>
      <c r="E17" s="33"/>
      <c r="F17" s="33"/>
      <c r="G17" s="33"/>
      <c r="H17" s="33"/>
      <c r="J17" s="34"/>
      <c r="K17" s="34"/>
      <c r="L17" s="34"/>
    </row>
    <row r="18" customFormat="false" ht="12.8" hidden="false" customHeight="false" outlineLevel="0" collapsed="false">
      <c r="E18" s="35"/>
    </row>
  </sheetData>
  <mergeCells count="5">
    <mergeCell ref="B7:C7"/>
    <mergeCell ref="E7:H7"/>
    <mergeCell ref="J7:L7"/>
    <mergeCell ref="B14:H17"/>
    <mergeCell ref="J14:L17"/>
  </mergeCell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J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13" activeCellId="0" sqref="J13"/>
    </sheetView>
  </sheetViews>
  <sheetFormatPr defaultColWidth="11.53515625" defaultRowHeight="12.8" zeroHeight="false" outlineLevelRow="0" outlineLevelCol="0"/>
  <cols>
    <col collapsed="false" customWidth="true" hidden="false" outlineLevel="0" max="1" min="1" style="0" width="8.19"/>
    <col collapsed="false" customWidth="true" hidden="false" outlineLevel="0" max="4" min="3" style="0" width="14.59"/>
    <col collapsed="false" customWidth="true" hidden="false" outlineLevel="0" max="6" min="6" style="0" width="16.26"/>
    <col collapsed="false" customWidth="true" hidden="false" outlineLevel="0" max="7" min="7" style="0" width="4.44"/>
    <col collapsed="false" customWidth="true" hidden="false" outlineLevel="0" max="8" min="8" style="0" width="24.31"/>
    <col collapsed="false" customWidth="true" hidden="false" outlineLevel="0" max="9" min="9" style="0" width="2.36"/>
    <col collapsed="false" customWidth="true" hidden="false" outlineLevel="0" max="10" min="10" style="0" width="24.03"/>
  </cols>
  <sheetData>
    <row r="2" customFormat="false" ht="17.35" hidden="false" customHeight="false" outlineLevel="0" collapsed="false">
      <c r="B2" s="1" t="s">
        <v>19</v>
      </c>
    </row>
    <row r="4" customFormat="false" ht="15" hidden="false" customHeight="true" outlineLevel="0" collapsed="false">
      <c r="B4" s="36" t="s">
        <v>20</v>
      </c>
      <c r="C4" s="36"/>
      <c r="D4" s="36"/>
      <c r="E4" s="36"/>
      <c r="F4" s="36"/>
      <c r="G4" s="36"/>
      <c r="H4" s="36"/>
      <c r="I4" s="36"/>
      <c r="J4" s="36"/>
    </row>
    <row r="5" s="37" customFormat="true" ht="37.3" hidden="false" customHeight="true" outlineLevel="0" collapsed="false">
      <c r="B5" s="38"/>
      <c r="C5" s="39" t="s">
        <v>21</v>
      </c>
      <c r="D5" s="39"/>
      <c r="E5" s="40" t="s">
        <v>22</v>
      </c>
      <c r="F5" s="40"/>
      <c r="G5" s="12"/>
      <c r="H5" s="41" t="s">
        <v>23</v>
      </c>
      <c r="I5" s="42"/>
      <c r="J5" s="41" t="s">
        <v>24</v>
      </c>
    </row>
    <row r="6" customFormat="false" ht="13.8" hidden="false" customHeight="false" outlineLevel="0" collapsed="false">
      <c r="B6" s="43" t="s">
        <v>25</v>
      </c>
      <c r="C6" s="44" t="s">
        <v>26</v>
      </c>
      <c r="D6" s="44" t="s">
        <v>27</v>
      </c>
      <c r="E6" s="44" t="s">
        <v>28</v>
      </c>
      <c r="F6" s="44" t="s">
        <v>29</v>
      </c>
      <c r="G6" s="45"/>
      <c r="H6" s="46" t="s">
        <v>16</v>
      </c>
      <c r="J6" s="46" t="s">
        <v>16</v>
      </c>
    </row>
    <row r="7" customFormat="false" ht="15" hidden="false" customHeight="false" outlineLevel="0" collapsed="false">
      <c r="B7" s="47" t="s">
        <v>13</v>
      </c>
      <c r="C7" s="48" t="n">
        <v>18.73</v>
      </c>
      <c r="D7" s="48" t="n">
        <v>9.57</v>
      </c>
      <c r="E7" s="48" t="n">
        <v>363.93</v>
      </c>
      <c r="F7" s="48" t="n">
        <v>103.66</v>
      </c>
      <c r="G7" s="49"/>
      <c r="H7" s="50" t="n">
        <f aca="false">SUM(C7:G7)</f>
        <v>495.89</v>
      </c>
      <c r="I7" s="51"/>
      <c r="J7" s="50" t="n">
        <f aca="false">SUM(C7,D7)</f>
        <v>28.3</v>
      </c>
    </row>
    <row r="8" customFormat="false" ht="15" hidden="false" customHeight="false" outlineLevel="0" collapsed="false">
      <c r="A8" s="2"/>
      <c r="B8" s="47" t="s">
        <v>14</v>
      </c>
      <c r="C8" s="48" t="n">
        <v>69.75</v>
      </c>
      <c r="D8" s="48" t="n">
        <v>46.99</v>
      </c>
      <c r="E8" s="48" t="n">
        <v>1112.28</v>
      </c>
      <c r="F8" s="48" t="n">
        <v>195.02</v>
      </c>
      <c r="G8" s="49"/>
      <c r="H8" s="50" t="n">
        <f aca="false">SUM(C8:G8)</f>
        <v>1424.04</v>
      </c>
      <c r="I8" s="51"/>
      <c r="J8" s="50" t="n">
        <f aca="false">SUM(C8,D8)</f>
        <v>116.74</v>
      </c>
    </row>
    <row r="9" customFormat="false" ht="15" hidden="false" customHeight="false" outlineLevel="0" collapsed="false">
      <c r="B9" s="52" t="s">
        <v>15</v>
      </c>
      <c r="C9" s="48" t="n">
        <v>198.06</v>
      </c>
      <c r="D9" s="48" t="n">
        <v>142.9</v>
      </c>
      <c r="E9" s="48" t="n">
        <v>5323.71</v>
      </c>
      <c r="F9" s="48" t="n">
        <v>495.71</v>
      </c>
      <c r="G9" s="49"/>
      <c r="H9" s="50" t="n">
        <f aca="false">SUM(C9:G9)</f>
        <v>6160.38</v>
      </c>
      <c r="I9" s="51"/>
      <c r="J9" s="50" t="n">
        <f aca="false">SUM(C9,D9)</f>
        <v>340.96</v>
      </c>
    </row>
    <row r="13" customFormat="false" ht="23.85" hidden="false" customHeight="true" outlineLevel="0" collapsed="false">
      <c r="B13" s="53" t="s">
        <v>30</v>
      </c>
      <c r="C13" s="53"/>
      <c r="D13" s="53"/>
      <c r="E13" s="53"/>
      <c r="F13" s="53"/>
    </row>
    <row r="14" customFormat="false" ht="28.35" hidden="false" customHeight="true" outlineLevel="0" collapsed="false">
      <c r="B14" s="53"/>
      <c r="C14" s="53"/>
      <c r="D14" s="53"/>
      <c r="E14" s="53"/>
      <c r="F14" s="53"/>
    </row>
    <row r="15" customFormat="false" ht="26.1" hidden="false" customHeight="true" outlineLevel="0" collapsed="false">
      <c r="B15" s="53"/>
      <c r="C15" s="53"/>
      <c r="D15" s="53"/>
      <c r="E15" s="53"/>
      <c r="F15" s="53"/>
    </row>
  </sheetData>
  <sheetProtection sheet="true" objects="true" scenarios="true"/>
  <mergeCells count="4">
    <mergeCell ref="B4:J4"/>
    <mergeCell ref="C5:D5"/>
    <mergeCell ref="E5:F5"/>
    <mergeCell ref="B13:F15"/>
  </mergeCell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38</TotalTime>
  <Application>LibreOffice/7.3.0.3$Windows_X86_64 LibreOffice_project/0f246aa12d0eee4a0f7adcefbf7c878fc2238db3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2025-04-27T17:20:09Z</dcterms:created>
  <dc:creator/>
  <dc:description/>
  <dc:language>fr-FR</dc:language>
  <cp:lastModifiedBy/>
  <dcterms:modified xsi:type="dcterms:W3CDTF">2025-05-13T19:16:41Z</dcterms:modified>
  <cp:revision>6</cp:revision>
  <dc:subject/>
  <dc:title/>
</cp:coreProperties>
</file>