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700" tabRatio="717" activeTab="1"/>
  </bookViews>
  <sheets>
    <sheet name="Sommaire" sheetId="1" r:id="rId1"/>
    <sheet name="Graphique 1" sheetId="2" r:id="rId2"/>
    <sheet name="Tableau 1" sheetId="3" r:id="rId3"/>
    <sheet name="Tableau 2" sheetId="4" r:id="rId4"/>
    <sheet name="Graphique 2" sheetId="5" r:id="rId5"/>
    <sheet name="Tableau 3" sheetId="6" r:id="rId6"/>
    <sheet name="Graphique 3" sheetId="7" r:id="rId7"/>
    <sheet name="Graphique 4 " sheetId="8" r:id="rId8"/>
    <sheet name="Graphique 5" sheetId="9" r:id="rId9"/>
    <sheet name="Tableau 4" sheetId="10" r:id="rId10"/>
    <sheet name="Graphique 6" sheetId="11" r:id="rId11"/>
  </sheets>
  <definedNames/>
  <calcPr fullCalcOnLoad="1"/>
</workbook>
</file>

<file path=xl/sharedStrings.xml><?xml version="1.0" encoding="utf-8"?>
<sst xmlns="http://schemas.openxmlformats.org/spreadsheetml/2006/main" count="167" uniqueCount="120">
  <si>
    <t>Unités</t>
  </si>
  <si>
    <t>Centres d'art</t>
  </si>
  <si>
    <t>Jeu de Paume</t>
  </si>
  <si>
    <t>Palais de Tokyo</t>
  </si>
  <si>
    <t>Les fréquentations tiennent compte  des expositions et événements dans et hors les murs,  hors expositions internationales.</t>
  </si>
  <si>
    <t>FRAC</t>
  </si>
  <si>
    <t>Collections permanentes</t>
  </si>
  <si>
    <t>Expositions Temporaires</t>
  </si>
  <si>
    <t>Milliers d'entrées</t>
  </si>
  <si>
    <t>Total</t>
  </si>
  <si>
    <t>Arts plastiques</t>
  </si>
  <si>
    <t xml:space="preserve">Photographies </t>
  </si>
  <si>
    <t>Arts décoratifs, métiers d'art et création industrielle</t>
  </si>
  <si>
    <t>nombre de demandes</t>
  </si>
  <si>
    <t>nombre de projets soutenus</t>
  </si>
  <si>
    <t>montants</t>
  </si>
  <si>
    <t>Soutien pour le développement d'une recherche artistique</t>
  </si>
  <si>
    <t>Soutien à la photographie documentaire contemporaine</t>
  </si>
  <si>
    <t>Soutien aux éditeurs</t>
  </si>
  <si>
    <t>Soutien aux théoriciens et critiques d'art</t>
  </si>
  <si>
    <t>Soutien aux galeries (1ère exposition et 1er catalogue)</t>
  </si>
  <si>
    <t>Soutien aux galeries pour la participation à une foire à l’étranger**</t>
  </si>
  <si>
    <t>Soutien aux maisons de production (aide "Image/mouvement")</t>
  </si>
  <si>
    <t>Soutien aux restaurateurs professionnels</t>
  </si>
  <si>
    <t>Allocation exceptionnelle</t>
  </si>
  <si>
    <t>Avance remboursable pour la production d’une œuvre originale*</t>
  </si>
  <si>
    <t>** dispositif géré par l’Institut français jusqu’en 2013</t>
  </si>
  <si>
    <t>Adjudications Art et objets de collection</t>
  </si>
  <si>
    <t>%</t>
  </si>
  <si>
    <t>Œuvres (unités)</t>
  </si>
  <si>
    <t>Artistes (unités)</t>
  </si>
  <si>
    <t>dont adjudications "art et antiquités"</t>
  </si>
  <si>
    <t>2009</t>
  </si>
  <si>
    <t>Prêts</t>
  </si>
  <si>
    <t>Dépôts</t>
  </si>
  <si>
    <t>France</t>
  </si>
  <si>
    <t>Étranger</t>
  </si>
  <si>
    <t>Prêts et dépôts des collections du fonds national d'art contemporain (Fnac) auprès des institutions culturelles et administrations en France et à l'étranger et pour expositions.</t>
  </si>
  <si>
    <t>Pour les dépôts de 2011, non compris les prorogations.</t>
  </si>
  <si>
    <t>CNAP</t>
  </si>
  <si>
    <t>Graphique 1 - Evolution de la fréquentation des structures d'art contemporain soutenues par le ministère de la Culture et de la Communication, 2006-2017</t>
  </si>
  <si>
    <t>Source: DGCA/DEPS, Ministère de la Culture et de la Communication, 2019</t>
  </si>
  <si>
    <t>Graphique 4 - Acquisitions à titre onéreux du Centre national des arts plastiques, par commission, en 2017</t>
  </si>
  <si>
    <t xml:space="preserve"> Graphique 3 - Evolution des budgets d'acquisition du Cnap et des Frac, 2006-2017</t>
  </si>
  <si>
    <t>Milliers d'euros constants 2017</t>
  </si>
  <si>
    <t>Budget (milliers d'euros constants)</t>
  </si>
  <si>
    <t xml:space="preserve"> Graphique 2 - Evolution de la fréquentation du Musée national d'art moderne, 2005-2017</t>
  </si>
  <si>
    <t>Graphique 2 - Evolution de la fréquentation du Musée national d'art moderne, 2005-2017</t>
  </si>
  <si>
    <t>Graphique 3 - Evolution des budgets d'acquisition du Cnap et des Frac, 2005-2017</t>
  </si>
  <si>
    <t>Graphique 5 - Répartition des aides aux professionnels accordées par le Centre national des arts plastiques en 2017</t>
  </si>
  <si>
    <t>Graphique 6 - Evolution du montant d'adjudication des ventes "art et objets de collection", 2005-2017</t>
  </si>
  <si>
    <t>Graphique 6 - Evolution du montant d'adjudication des ventes "art et objets de collection", 2006-2017</t>
  </si>
  <si>
    <t>- dont scolaires (%)</t>
  </si>
  <si>
    <t>Millions d'euros constants 2017</t>
  </si>
  <si>
    <t>Nombre total d'artistes exposés</t>
  </si>
  <si>
    <t>Mixtes</t>
  </si>
  <si>
    <t>Hommes</t>
  </si>
  <si>
    <t>Femmes</t>
  </si>
  <si>
    <t>Part des femmes</t>
  </si>
  <si>
    <t>Ensemble des artistes exposés</t>
  </si>
  <si>
    <t>dont Expositions monographiques</t>
  </si>
  <si>
    <t>dont Expositions collectives</t>
  </si>
  <si>
    <t>q</t>
  </si>
  <si>
    <t>Note : dernières données disponibles</t>
  </si>
  <si>
    <t>Source : Ministère de la Culture, Direction générale de la création artistique, 2019</t>
  </si>
  <si>
    <t>Part des oeuvres de femmes</t>
  </si>
  <si>
    <t>Total d'oeuvres acquises 2016</t>
  </si>
  <si>
    <t>Acquisitions FNAC*</t>
  </si>
  <si>
    <t>Ensemble des oeuvres</t>
  </si>
  <si>
    <t>Oeuvres françaises</t>
  </si>
  <si>
    <t>Oeuvres étrangères</t>
  </si>
  <si>
    <t>Acquisitions FRAC</t>
  </si>
  <si>
    <t>Note : La ventilation du total du nombre d'œuvres acquises n'est pas disponible pour 2017.</t>
  </si>
  <si>
    <t>Source : Ministère de la Culture / Direction générale de la création artistique, 2019</t>
  </si>
  <si>
    <t>Tableau 2 - Part des oeuvres réalisées par des femmes dans les acquisitions du Fonds national d'art contemporain (FNAC) et des Fonds régionaux d'art contemporain (FRAC), 2011-2016</t>
  </si>
  <si>
    <t>Tableau 1 - Part des femmes parmi les artistes exposées dans les FRAC et les centres d'art, 2011-2016</t>
  </si>
  <si>
    <t>Sites</t>
  </si>
  <si>
    <t>Expositions</t>
  </si>
  <si>
    <t>Fréquentation</t>
  </si>
  <si>
    <t>Tableau 3 - Fréquentation des 15 expositions temporaires les plus fréquentées en 2017</t>
  </si>
  <si>
    <t>Fondation Louis Vuitton</t>
  </si>
  <si>
    <t>Musée des arts décoratifs</t>
  </si>
  <si>
    <t>Centre Pompidou</t>
  </si>
  <si>
    <t>Grand Palais</t>
  </si>
  <si>
    <t>Musée d'orsay</t>
  </si>
  <si>
    <t>Musée de l'Orangerie</t>
  </si>
  <si>
    <t>Musée d'Orsay</t>
  </si>
  <si>
    <t>Musée du Louvre</t>
  </si>
  <si>
    <t>Musée Picasso</t>
  </si>
  <si>
    <t>Petit Palais</t>
  </si>
  <si>
    <t>Être moderne. Le MoMA à Paris</t>
  </si>
  <si>
    <t>Christian Dior, couturier du rêve</t>
  </si>
  <si>
    <t>David Hockney</t>
  </si>
  <si>
    <t>Gauguin l'alchimiste</t>
  </si>
  <si>
    <t>Au-delà des étoiles. Le paysage mystique de Monet à Kandinsky</t>
  </si>
  <si>
    <t>Chefs-d'œuvre du Bridgestone Museum</t>
  </si>
  <si>
    <t>Portraits de Cézanne</t>
  </si>
  <si>
    <t>Degas Danse Dessins. Hommage à Degas avec Paul Valéry</t>
  </si>
  <si>
    <t>Irving Penn</t>
  </si>
  <si>
    <t>Vermeer et les maîtres de la peinture de genre</t>
  </si>
  <si>
    <t>Rodin. L'exposition du centenaire</t>
  </si>
  <si>
    <t>Olga Picasso</t>
  </si>
  <si>
    <t>Jardins</t>
  </si>
  <si>
    <t>L'art du pastel</t>
  </si>
  <si>
    <t>Art/Affrique. Le nouvel atelier</t>
  </si>
  <si>
    <t>Tableau 4  - Nombre d'œuvres prêtées ou déposées par le Centre national des arts plastiques, 2010-2017</t>
  </si>
  <si>
    <t>Tableau 4 - Nombre d'œuvres prêtées ou déposées par le centre national des arts plastiques, 2010-2017</t>
  </si>
  <si>
    <t>Arts Visuels</t>
  </si>
  <si>
    <t>Liste des tableaux et graphiques</t>
  </si>
  <si>
    <r>
      <t xml:space="preserve">Durée de l'exposition </t>
    </r>
    <r>
      <rPr>
        <i/>
        <sz val="8"/>
        <color indexed="8"/>
        <rFont val="Arial"/>
        <family val="2"/>
      </rPr>
      <t>(Jours)</t>
    </r>
  </si>
  <si>
    <t>Unités et %</t>
  </si>
  <si>
    <t>Milliers d'euros constant et unités</t>
  </si>
  <si>
    <t>Jours et Unités</t>
  </si>
  <si>
    <t>Unités, € et %</t>
  </si>
  <si>
    <t>Source : Centre national des arts plastiques, 2019</t>
  </si>
  <si>
    <t>Source: CVV/DEPS, ministère de la Culture, 2016</t>
  </si>
  <si>
    <t>Source: CNAP/DEPS, ministère de la Culture, 2019</t>
  </si>
  <si>
    <t>Source: CNAP/DGCA/DEPS, ministère de la Culture, 2019</t>
  </si>
  <si>
    <t>Source: Observatoire économique du tourisme parisien, Enquête fréquentation des sites culturels parisiens en 2017/DEPS, Ministère de la Culture, 2019</t>
  </si>
  <si>
    <t>Source: Centre national d'art et de culture Georges Pompidou, rapport d'activité/DEPS, Ministère de la Culturen,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</si>
</sst>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_€_-;\-* #,##0.00\ _€_-;_-* \-??\ _€_-;_-@_-"/>
    <numFmt numFmtId="168" formatCode="_-* #,##0\ _€_-;\-* #,##0\ _€_-;_-* \-??\ _€_-;_-@_-"/>
    <numFmt numFmtId="169" formatCode="0.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%"/>
    <numFmt numFmtId="174" formatCode="\ * #,##0.00&quot;    &quot;;\-* #,##0.00&quot;    &quot;;\ * \-#&quot;    &quot;;\ @\ "/>
    <numFmt numFmtId="175" formatCode="[$-40C]dddd\ d\ mmmm\ yyyy"/>
    <numFmt numFmtId="176" formatCode="_-* #,##0\ _€_-;\-* #,##0\ _€_-;_-* &quot;-&quot;??\ _€_-;_-@_-"/>
    <numFmt numFmtId="177" formatCode="\ * #,##0.00&quot;    &quot;;\-* #,##0.00&quot;    &quot;;\ * \-#&quot;    &quot;;@\ "/>
    <numFmt numFmtId="178" formatCode="\ * #,##0&quot;    &quot;;\-* #,##0&quot;    &quot;;\ * \-#&quot;    &quot;;@\ "/>
    <numFmt numFmtId="179" formatCode="[$-40C]General"/>
    <numFmt numFmtId="180" formatCode="[$-40C]0%"/>
    <numFmt numFmtId="181" formatCode="[$-40C]0"/>
    <numFmt numFmtId="182" formatCode="#,##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30"/>
      <name val="Arial"/>
      <family val="2"/>
    </font>
    <font>
      <sz val="8"/>
      <color indexed="10"/>
      <name val="Arial"/>
      <family val="2"/>
    </font>
    <font>
      <i/>
      <sz val="11"/>
      <color indexed="8"/>
      <name val="Calibri"/>
      <family val="2"/>
    </font>
    <font>
      <i/>
      <sz val="8"/>
      <color indexed="22"/>
      <name val="Arial"/>
      <family val="2"/>
    </font>
    <font>
      <i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2" tint="-0.0999699980020523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2"/>
      <name val="Arial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</font>
    <font>
      <i/>
      <sz val="8"/>
      <color theme="2" tint="-0.09996999800205231"/>
      <name val="Arial"/>
      <family val="2"/>
    </font>
    <font>
      <i/>
      <sz val="8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 style="thin"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/>
    </border>
    <border>
      <left style="thin">
        <color theme="6" tint="0.39998000860214233"/>
      </left>
      <right style="thin"/>
      <top style="thin">
        <color theme="6" tint="0.39998000860214233"/>
      </top>
      <bottom style="thin"/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/>
    </border>
    <border>
      <left style="thin"/>
      <right style="thin"/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>
        <color theme="6" tint="0.39998000860214233"/>
      </top>
      <bottom style="thin"/>
    </border>
    <border>
      <left style="thin"/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/>
      <right>
        <color indexed="63"/>
      </right>
      <top style="thin">
        <color theme="6" tint="0.3999800086021423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6" tint="0.39998000860214233"/>
      </right>
      <top style="thin">
        <color theme="6" tint="0.39998000860214233"/>
      </top>
      <bottom style="thin"/>
    </border>
    <border>
      <left>
        <color indexed="63"/>
      </left>
      <right style="thin"/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n"/>
      <top style="thin">
        <color theme="6" tint="0.39998000860214233"/>
      </top>
      <bottom style="thin"/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1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>
        <color theme="1"/>
      </bottom>
    </border>
    <border>
      <left>
        <color indexed="63"/>
      </left>
      <right style="thin">
        <color theme="6" tint="0.39998000860214233"/>
      </right>
      <top>
        <color indexed="63"/>
      </top>
      <bottom style="thin">
        <color theme="6" tint="0.39998000860214233"/>
      </bottom>
    </border>
    <border>
      <left style="thin">
        <color theme="6" tint="0.39998000860214233"/>
      </left>
      <right style="thin">
        <color theme="1"/>
      </right>
      <top style="thin">
        <color theme="6" tint="0.39998000860214233"/>
      </top>
      <bottom style="thin">
        <color theme="1"/>
      </bottom>
    </border>
    <border>
      <left style="thin">
        <color theme="6" tint="0.39998000860214233"/>
      </left>
      <right style="thin">
        <color theme="1"/>
      </right>
      <top>
        <color indexed="63"/>
      </top>
      <bottom style="thin">
        <color theme="6" tint="0.39998000860214233"/>
      </bottom>
    </border>
    <border>
      <left style="thin">
        <color theme="6" tint="0.39998000860214233"/>
      </left>
      <right style="thin">
        <color theme="1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1"/>
      </left>
      <right style="thin">
        <color theme="1"/>
      </right>
      <top style="thin">
        <color theme="6" tint="0.3999800086021423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6" tint="0.39998000860214233"/>
      </bottom>
    </border>
    <border>
      <left style="thin">
        <color theme="1"/>
      </left>
      <right style="thin">
        <color theme="1"/>
      </right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>
        <color indexed="63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1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>
        <color indexed="63"/>
      </bottom>
    </border>
    <border>
      <left>
        <color indexed="63"/>
      </left>
      <right style="thin">
        <color theme="6" tint="0.39998000860214233"/>
      </right>
      <top style="thin">
        <color theme="1"/>
      </top>
      <bottom style="thin">
        <color theme="6" tint="0.39998000860214233"/>
      </bottom>
    </border>
    <border>
      <left style="thin">
        <color theme="6" tint="0.39998000860214233"/>
      </left>
      <right style="thin">
        <color theme="1"/>
      </right>
      <top style="thin">
        <color theme="6" tint="0.39998000860214233"/>
      </top>
      <bottom>
        <color indexed="63"/>
      </bottom>
    </border>
    <border>
      <left style="thin">
        <color theme="6" tint="0.39998000860214233"/>
      </left>
      <right style="thin">
        <color theme="1"/>
      </right>
      <top style="thin">
        <color theme="1"/>
      </top>
      <bottom style="thin">
        <color theme="6" tint="0.39998000860214233"/>
      </bottom>
    </border>
    <border>
      <left style="thin">
        <color theme="6" tint="0.39998000860214233"/>
      </left>
      <right style="thin">
        <color theme="6" tint="0.39998000860214233"/>
      </right>
      <top>
        <color indexed="63"/>
      </top>
      <bottom style="thin">
        <color theme="6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6" tint="0.39998000860214233"/>
      </right>
      <top style="thin"/>
      <bottom style="thin">
        <color theme="6" tint="0.39998000860214233"/>
      </bottom>
    </border>
    <border>
      <left style="thin">
        <color theme="6" tint="0.39998000860214233"/>
      </left>
      <right style="thin">
        <color theme="6" tint="0.39998000860214233"/>
      </right>
      <top style="thin"/>
      <bottom style="thin">
        <color theme="6" tint="0.39998000860214233"/>
      </bottom>
    </border>
    <border>
      <left style="thin">
        <color theme="6" tint="0.39998000860214233"/>
      </left>
      <right style="thin"/>
      <top style="thin"/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thin">
        <color theme="6" tint="0.3999800086021423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79" fontId="44" fillId="0" borderId="0" applyBorder="0" applyProtection="0">
      <alignment/>
    </xf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6" fillId="0" borderId="0" applyFill="0" applyBorder="0" applyAlignment="0" applyProtection="0"/>
    <xf numFmtId="177" fontId="44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1" fillId="0" borderId="0" applyFill="0" applyProtection="0">
      <alignment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63" applyFont="1" applyBorder="1" applyAlignment="1">
      <alignment/>
    </xf>
    <xf numFmtId="0" fontId="6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9" fontId="2" fillId="0" borderId="14" xfId="63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5" fillId="0" borderId="0" xfId="45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0" xfId="0" applyFont="1" applyFill="1" applyAlignment="1">
      <alignment/>
    </xf>
    <xf numFmtId="173" fontId="2" fillId="0" borderId="0" xfId="63" applyNumberFormat="1" applyFont="1" applyAlignment="1">
      <alignment/>
    </xf>
    <xf numFmtId="3" fontId="62" fillId="0" borderId="0" xfId="0" applyNumberFormat="1" applyFont="1" applyAlignment="1">
      <alignment horizontal="right"/>
    </xf>
    <xf numFmtId="3" fontId="3" fillId="0" borderId="0" xfId="55" applyNumberFormat="1" applyFont="1">
      <alignment/>
      <protection/>
    </xf>
    <xf numFmtId="3" fontId="3" fillId="0" borderId="0" xfId="55" applyNumberFormat="1" applyFont="1" applyBorder="1">
      <alignment/>
      <protection/>
    </xf>
    <xf numFmtId="3" fontId="62" fillId="0" borderId="0" xfId="0" applyNumberFormat="1" applyFont="1" applyAlignment="1">
      <alignment/>
    </xf>
    <xf numFmtId="3" fontId="61" fillId="0" borderId="0" xfId="55" applyNumberFormat="1" applyFont="1" applyBorder="1">
      <alignment/>
      <protection/>
    </xf>
    <xf numFmtId="0" fontId="3" fillId="0" borderId="15" xfId="0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55" applyNumberFormat="1" applyFont="1" applyBorder="1">
      <alignment/>
      <protection/>
    </xf>
    <xf numFmtId="3" fontId="2" fillId="0" borderId="17" xfId="55" applyNumberFormat="1" applyFont="1" applyBorder="1">
      <alignment/>
      <protection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6" fillId="0" borderId="0" xfId="0" applyFont="1" applyAlignment="1">
      <alignment/>
    </xf>
    <xf numFmtId="9" fontId="2" fillId="0" borderId="0" xfId="63" applyFont="1" applyAlignment="1">
      <alignment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/>
    </xf>
    <xf numFmtId="9" fontId="62" fillId="0" borderId="14" xfId="63" applyFont="1" applyBorder="1" applyAlignment="1">
      <alignment/>
    </xf>
    <xf numFmtId="2" fontId="59" fillId="0" borderId="0" xfId="63" applyNumberFormat="1" applyFont="1" applyAlignment="1">
      <alignment/>
    </xf>
    <xf numFmtId="9" fontId="62" fillId="0" borderId="0" xfId="63" applyFont="1" applyAlignment="1">
      <alignment/>
    </xf>
    <xf numFmtId="0" fontId="0" fillId="0" borderId="0" xfId="0" applyAlignment="1">
      <alignment/>
    </xf>
    <xf numFmtId="0" fontId="67" fillId="0" borderId="0" xfId="58" applyFont="1">
      <alignment/>
      <protection/>
    </xf>
    <xf numFmtId="0" fontId="68" fillId="0" borderId="0" xfId="58" applyFont="1">
      <alignment/>
      <protection/>
    </xf>
    <xf numFmtId="0" fontId="67" fillId="0" borderId="23" xfId="58" applyFont="1" applyBorder="1" applyAlignment="1">
      <alignment horizontal="center" vertical="center"/>
      <protection/>
    </xf>
    <xf numFmtId="0" fontId="68" fillId="33" borderId="0" xfId="58" applyFont="1" applyFill="1" applyBorder="1" applyAlignment="1">
      <alignment horizontal="center" vertical="center" wrapText="1"/>
      <protection/>
    </xf>
    <xf numFmtId="0" fontId="68" fillId="33" borderId="24" xfId="5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7" fillId="0" borderId="0" xfId="58" applyFont="1">
      <alignment/>
      <protection/>
    </xf>
    <xf numFmtId="9" fontId="68" fillId="33" borderId="25" xfId="58" applyNumberFormat="1" applyFont="1" applyFill="1" applyBorder="1" applyAlignment="1">
      <alignment horizontal="center" vertical="center" wrapText="1"/>
      <protection/>
    </xf>
    <xf numFmtId="0" fontId="67" fillId="0" borderId="16" xfId="58" applyFont="1" applyBorder="1" applyAlignment="1">
      <alignment horizontal="center" vertical="center"/>
      <protection/>
    </xf>
    <xf numFmtId="0" fontId="67" fillId="0" borderId="26" xfId="58" applyFont="1" applyFill="1" applyBorder="1">
      <alignment/>
      <protection/>
    </xf>
    <xf numFmtId="0" fontId="68" fillId="0" borderId="26" xfId="58" applyFont="1" applyFill="1" applyBorder="1" applyAlignment="1">
      <alignment horizontal="center" vertical="center" wrapText="1"/>
      <protection/>
    </xf>
    <xf numFmtId="0" fontId="67" fillId="0" borderId="27" xfId="58" applyFont="1" applyFill="1" applyBorder="1" applyAlignment="1">
      <alignment wrapText="1"/>
      <protection/>
    </xf>
    <xf numFmtId="0" fontId="67" fillId="0" borderId="28" xfId="58" applyFont="1" applyFill="1" applyBorder="1" applyAlignment="1">
      <alignment wrapText="1"/>
      <protection/>
    </xf>
    <xf numFmtId="9" fontId="68" fillId="0" borderId="28" xfId="58" applyNumberFormat="1" applyFont="1" applyFill="1" applyBorder="1" applyAlignment="1">
      <alignment horizontal="center" vertical="center" wrapText="1"/>
      <protection/>
    </xf>
    <xf numFmtId="0" fontId="68" fillId="0" borderId="29" xfId="58" applyFont="1" applyFill="1" applyBorder="1" applyAlignment="1">
      <alignment horizontal="center" vertical="center" wrapText="1"/>
      <protection/>
    </xf>
    <xf numFmtId="9" fontId="68" fillId="0" borderId="30" xfId="58" applyNumberFormat="1" applyFont="1" applyFill="1" applyBorder="1" applyAlignment="1">
      <alignment horizontal="center" vertical="center" wrapText="1"/>
      <protection/>
    </xf>
    <xf numFmtId="0" fontId="68" fillId="0" borderId="31" xfId="58" applyFont="1" applyFill="1" applyBorder="1" applyAlignment="1">
      <alignment horizontal="center" vertical="center" wrapText="1"/>
      <protection/>
    </xf>
    <xf numFmtId="0" fontId="68" fillId="0" borderId="32" xfId="58" applyFont="1" applyFill="1" applyBorder="1" applyAlignment="1">
      <alignment horizontal="center" vertical="center" wrapText="1"/>
      <protection/>
    </xf>
    <xf numFmtId="0" fontId="68" fillId="0" borderId="33" xfId="58" applyFont="1" applyBorder="1">
      <alignment/>
      <protection/>
    </xf>
    <xf numFmtId="0" fontId="68" fillId="0" borderId="34" xfId="58" applyFont="1" applyBorder="1">
      <alignment/>
      <protection/>
    </xf>
    <xf numFmtId="0" fontId="67" fillId="0" borderId="31" xfId="58" applyFont="1" applyFill="1" applyBorder="1" applyAlignment="1">
      <alignment wrapText="1"/>
      <protection/>
    </xf>
    <xf numFmtId="0" fontId="67" fillId="0" borderId="33" xfId="58" applyFont="1" applyFill="1" applyBorder="1" applyAlignment="1">
      <alignment wrapText="1"/>
      <protection/>
    </xf>
    <xf numFmtId="9" fontId="68" fillId="0" borderId="33" xfId="63" applyFont="1" applyFill="1" applyBorder="1" applyAlignment="1">
      <alignment horizontal="center" vertical="center" wrapText="1"/>
    </xf>
    <xf numFmtId="9" fontId="68" fillId="33" borderId="24" xfId="63" applyFont="1" applyFill="1" applyBorder="1" applyAlignment="1">
      <alignment horizontal="center" vertical="center" wrapText="1"/>
    </xf>
    <xf numFmtId="9" fontId="68" fillId="0" borderId="34" xfId="63" applyFont="1" applyFill="1" applyBorder="1" applyAlignment="1">
      <alignment horizontal="center" vertical="center" wrapText="1"/>
    </xf>
    <xf numFmtId="0" fontId="67" fillId="33" borderId="24" xfId="58" applyFont="1" applyFill="1" applyBorder="1" applyAlignment="1">
      <alignment horizontal="left" vertical="center" wrapText="1"/>
      <protection/>
    </xf>
    <xf numFmtId="0" fontId="67" fillId="33" borderId="33" xfId="58" applyFont="1" applyFill="1" applyBorder="1" applyAlignment="1">
      <alignment horizontal="left" vertical="center" wrapText="1"/>
      <protection/>
    </xf>
    <xf numFmtId="0" fontId="68" fillId="0" borderId="35" xfId="58" applyFont="1" applyBorder="1">
      <alignment/>
      <protection/>
    </xf>
    <xf numFmtId="0" fontId="68" fillId="0" borderId="36" xfId="58" applyFont="1" applyBorder="1">
      <alignment/>
      <protection/>
    </xf>
    <xf numFmtId="0" fontId="67" fillId="33" borderId="35" xfId="58" applyFont="1" applyFill="1" applyBorder="1" applyAlignment="1">
      <alignment horizontal="left" vertical="center" wrapText="1"/>
      <protection/>
    </xf>
    <xf numFmtId="0" fontId="67" fillId="33" borderId="21" xfId="5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67" fillId="0" borderId="28" xfId="58" applyFont="1" applyBorder="1" applyAlignment="1">
      <alignment wrapText="1"/>
      <protection/>
    </xf>
    <xf numFmtId="9" fontId="68" fillId="33" borderId="28" xfId="58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67" fillId="0" borderId="27" xfId="58" applyFont="1" applyBorder="1" applyAlignment="1">
      <alignment wrapText="1"/>
      <protection/>
    </xf>
    <xf numFmtId="0" fontId="68" fillId="33" borderId="27" xfId="58" applyFont="1" applyFill="1" applyBorder="1" applyAlignment="1">
      <alignment horizontal="center" vertical="center" wrapText="1"/>
      <protection/>
    </xf>
    <xf numFmtId="0" fontId="68" fillId="0" borderId="27" xfId="58" applyFont="1" applyBorder="1" applyAlignment="1">
      <alignment horizontal="center" vertical="center" wrapText="1"/>
      <protection/>
    </xf>
    <xf numFmtId="9" fontId="67" fillId="0" borderId="28" xfId="58" applyNumberFormat="1" applyFont="1" applyBorder="1" applyAlignment="1">
      <alignment horizontal="center" vertical="center" wrapText="1"/>
      <protection/>
    </xf>
    <xf numFmtId="9" fontId="67" fillId="33" borderId="28" xfId="58" applyNumberFormat="1" applyFont="1" applyFill="1" applyBorder="1" applyAlignment="1">
      <alignment horizontal="center" vertical="center" wrapText="1"/>
      <protection/>
    </xf>
    <xf numFmtId="0" fontId="68" fillId="0" borderId="38" xfId="58" applyFont="1" applyBorder="1" applyAlignment="1">
      <alignment horizontal="center" vertical="center" wrapText="1"/>
      <protection/>
    </xf>
    <xf numFmtId="9" fontId="67" fillId="0" borderId="30" xfId="58" applyNumberFormat="1" applyFont="1" applyBorder="1" applyAlignment="1">
      <alignment horizontal="center" vertical="center" wrapText="1"/>
      <protection/>
    </xf>
    <xf numFmtId="0" fontId="67" fillId="0" borderId="33" xfId="58" applyFont="1" applyBorder="1" applyAlignment="1">
      <alignment wrapText="1"/>
      <protection/>
    </xf>
    <xf numFmtId="9" fontId="68" fillId="33" borderId="33" xfId="58" applyNumberFormat="1" applyFont="1" applyFill="1" applyBorder="1" applyAlignment="1">
      <alignment horizontal="center" vertical="center" wrapText="1"/>
      <protection/>
    </xf>
    <xf numFmtId="9" fontId="68" fillId="0" borderId="33" xfId="58" applyNumberFormat="1" applyFont="1" applyBorder="1" applyAlignment="1">
      <alignment horizontal="center" vertical="center" wrapText="1"/>
      <protection/>
    </xf>
    <xf numFmtId="9" fontId="68" fillId="0" borderId="34" xfId="58" applyNumberFormat="1" applyFont="1" applyBorder="1" applyAlignment="1">
      <alignment horizontal="center" vertical="center" wrapText="1"/>
      <protection/>
    </xf>
    <xf numFmtId="0" fontId="67" fillId="0" borderId="39" xfId="58" applyFont="1" applyBorder="1" applyAlignment="1">
      <alignment wrapText="1"/>
      <protection/>
    </xf>
    <xf numFmtId="9" fontId="68" fillId="33" borderId="39" xfId="58" applyNumberFormat="1" applyFont="1" applyFill="1" applyBorder="1" applyAlignment="1">
      <alignment horizontal="center" vertical="center" wrapText="1"/>
      <protection/>
    </xf>
    <xf numFmtId="9" fontId="68" fillId="0" borderId="39" xfId="58" applyNumberFormat="1" applyFont="1" applyBorder="1" applyAlignment="1">
      <alignment horizontal="center" vertical="center" wrapText="1"/>
      <protection/>
    </xf>
    <xf numFmtId="9" fontId="68" fillId="0" borderId="40" xfId="58" applyNumberFormat="1" applyFont="1" applyBorder="1" applyAlignment="1">
      <alignment horizontal="center" vertical="center" wrapText="1"/>
      <protection/>
    </xf>
    <xf numFmtId="3" fontId="2" fillId="0" borderId="26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0" fontId="61" fillId="0" borderId="5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52" xfId="0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3" fontId="2" fillId="0" borderId="55" xfId="0" applyNumberFormat="1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6" xfId="0" applyFont="1" applyBorder="1" applyAlignment="1">
      <alignment/>
    </xf>
    <xf numFmtId="168" fontId="2" fillId="0" borderId="26" xfId="48" applyNumberFormat="1" applyFont="1" applyFill="1" applyBorder="1" applyAlignment="1" applyProtection="1">
      <alignment/>
      <protection/>
    </xf>
    <xf numFmtId="9" fontId="2" fillId="0" borderId="26" xfId="63" applyFont="1" applyBorder="1" applyAlignment="1">
      <alignment/>
    </xf>
    <xf numFmtId="0" fontId="2" fillId="0" borderId="31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58" xfId="0" applyFont="1" applyBorder="1" applyAlignment="1">
      <alignment/>
    </xf>
    <xf numFmtId="168" fontId="2" fillId="0" borderId="58" xfId="48" applyNumberFormat="1" applyFont="1" applyFill="1" applyBorder="1" applyAlignment="1" applyProtection="1">
      <alignment/>
      <protection/>
    </xf>
    <xf numFmtId="9" fontId="2" fillId="0" borderId="58" xfId="63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168" fontId="2" fillId="0" borderId="41" xfId="48" applyNumberFormat="1" applyFont="1" applyFill="1" applyBorder="1" applyAlignment="1" applyProtection="1">
      <alignment/>
      <protection/>
    </xf>
    <xf numFmtId="9" fontId="2" fillId="0" borderId="41" xfId="63" applyFont="1" applyBorder="1" applyAlignment="1">
      <alignment/>
    </xf>
    <xf numFmtId="3" fontId="2" fillId="34" borderId="26" xfId="0" applyNumberFormat="1" applyFont="1" applyFill="1" applyBorder="1" applyAlignment="1">
      <alignment horizontal="right"/>
    </xf>
    <xf numFmtId="3" fontId="2" fillId="34" borderId="58" xfId="0" applyNumberFormat="1" applyFont="1" applyFill="1" applyBorder="1" applyAlignment="1">
      <alignment horizontal="right"/>
    </xf>
    <xf numFmtId="49" fontId="3" fillId="34" borderId="42" xfId="0" applyNumberFormat="1" applyFont="1" applyFill="1" applyBorder="1" applyAlignment="1">
      <alignment/>
    </xf>
    <xf numFmtId="3" fontId="2" fillId="34" borderId="43" xfId="0" applyNumberFormat="1" applyFont="1" applyFill="1" applyBorder="1" applyAlignment="1">
      <alignment horizontal="right"/>
    </xf>
    <xf numFmtId="3" fontId="2" fillId="34" borderId="31" xfId="0" applyNumberFormat="1" applyFont="1" applyFill="1" applyBorder="1" applyAlignment="1">
      <alignment horizontal="right"/>
    </xf>
    <xf numFmtId="0" fontId="2" fillId="34" borderId="31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1" fontId="3" fillId="34" borderId="45" xfId="0" applyNumberFormat="1" applyFont="1" applyFill="1" applyBorder="1" applyAlignment="1">
      <alignment horizontal="left"/>
    </xf>
    <xf numFmtId="1" fontId="3" fillId="34" borderId="46" xfId="0" applyNumberFormat="1" applyFont="1" applyFill="1" applyBorder="1" applyAlignment="1">
      <alignment horizontal="left"/>
    </xf>
    <xf numFmtId="49" fontId="3" fillId="34" borderId="46" xfId="0" applyNumberFormat="1" applyFont="1" applyFill="1" applyBorder="1" applyAlignment="1">
      <alignment horizontal="left"/>
    </xf>
    <xf numFmtId="1" fontId="3" fillId="34" borderId="44" xfId="0" applyNumberFormat="1" applyFont="1" applyFill="1" applyBorder="1" applyAlignment="1">
      <alignment horizontal="left"/>
    </xf>
    <xf numFmtId="0" fontId="2" fillId="34" borderId="42" xfId="0" applyFont="1" applyFill="1" applyBorder="1" applyAlignment="1">
      <alignment/>
    </xf>
    <xf numFmtId="3" fontId="2" fillId="34" borderId="41" xfId="0" applyNumberFormat="1" applyFont="1" applyFill="1" applyBorder="1" applyAlignment="1">
      <alignment horizontal="right"/>
    </xf>
    <xf numFmtId="0" fontId="3" fillId="0" borderId="44" xfId="0" applyFont="1" applyBorder="1" applyAlignment="1">
      <alignment horizontal="right"/>
    </xf>
    <xf numFmtId="3" fontId="2" fillId="0" borderId="47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0" xfId="0" applyFont="1" applyBorder="1" applyAlignment="1">
      <alignment/>
    </xf>
    <xf numFmtId="1" fontId="62" fillId="0" borderId="25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14" xfId="0" applyFont="1" applyBorder="1" applyAlignment="1">
      <alignment/>
    </xf>
    <xf numFmtId="1" fontId="62" fillId="0" borderId="17" xfId="0" applyNumberFormat="1" applyFont="1" applyBorder="1" applyAlignment="1">
      <alignment/>
    </xf>
    <xf numFmtId="0" fontId="67" fillId="0" borderId="60" xfId="58" applyFont="1" applyFill="1" applyBorder="1" applyAlignment="1">
      <alignment horizontal="center" vertical="center"/>
      <protection/>
    </xf>
    <xf numFmtId="0" fontId="67" fillId="0" borderId="61" xfId="58" applyFont="1" applyFill="1" applyBorder="1" applyAlignment="1">
      <alignment horizontal="center" vertical="center"/>
      <protection/>
    </xf>
    <xf numFmtId="0" fontId="67" fillId="0" borderId="62" xfId="58" applyFont="1" applyFill="1" applyBorder="1" applyAlignment="1">
      <alignment horizontal="center" vertical="center"/>
      <protection/>
    </xf>
    <xf numFmtId="0" fontId="67" fillId="0" borderId="63" xfId="58" applyFont="1" applyFill="1" applyBorder="1" applyAlignment="1">
      <alignment horizontal="center" vertical="center"/>
      <protection/>
    </xf>
    <xf numFmtId="0" fontId="68" fillId="0" borderId="0" xfId="58" applyFont="1" applyAlignment="1">
      <alignment horizontal="left" vertical="top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37" xfId="58" applyFont="1" applyBorder="1" applyAlignment="1">
      <alignment horizontal="center" vertical="center"/>
      <protection/>
    </xf>
    <xf numFmtId="0" fontId="67" fillId="0" borderId="16" xfId="58" applyFont="1" applyBorder="1" applyAlignment="1">
      <alignment horizontal="center" vertical="center"/>
      <protection/>
    </xf>
    <xf numFmtId="0" fontId="68" fillId="0" borderId="0" xfId="58" applyFont="1" applyAlignment="1">
      <alignment horizontal="left" vertical="center"/>
      <protection/>
    </xf>
    <xf numFmtId="0" fontId="69" fillId="0" borderId="0" xfId="58" applyFont="1" applyAlignment="1">
      <alignment horizontal="left" vertical="top"/>
      <protection/>
    </xf>
    <xf numFmtId="0" fontId="69" fillId="0" borderId="0" xfId="58" applyFont="1" applyAlignment="1">
      <alignment horizontal="lef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Milliers 2 2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6" xfId="61"/>
    <cellStyle name="Note" xfId="62"/>
    <cellStyle name="Percent" xfId="63"/>
    <cellStyle name="Pourcentage 2" xfId="64"/>
    <cellStyle name="Pourcentage 2 2" xfId="65"/>
    <cellStyle name="Pourcentage 2 3" xfId="66"/>
    <cellStyle name="Satisfaisant" xfId="67"/>
    <cellStyle name="Sortie" xfId="68"/>
    <cellStyle name="Texte explicatif" xfId="69"/>
    <cellStyle name="Texte explicatif 2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11.421875" style="66" customWidth="1"/>
    <col min="2" max="2" width="108.7109375" style="6" bestFit="1" customWidth="1"/>
    <col min="3" max="16384" width="11.421875" style="6" customWidth="1"/>
  </cols>
  <sheetData>
    <row r="1" ht="11.25">
      <c r="A1" s="5" t="s">
        <v>107</v>
      </c>
    </row>
    <row r="2" ht="11.25">
      <c r="B2" s="67"/>
    </row>
    <row r="3" ht="11.25">
      <c r="B3" s="67"/>
    </row>
    <row r="4" s="66" customFormat="1" ht="11.25">
      <c r="B4" s="67"/>
    </row>
    <row r="5" spans="2:11" s="66" customFormat="1" ht="11.25" customHeight="1">
      <c r="B5" s="67"/>
      <c r="C5" s="29"/>
      <c r="D5" s="29"/>
      <c r="E5" s="29"/>
      <c r="F5" s="29"/>
      <c r="G5" s="29"/>
      <c r="H5" s="29"/>
      <c r="I5" s="29"/>
      <c r="J5" s="29"/>
      <c r="K5" s="29"/>
    </row>
    <row r="6" ht="11.25">
      <c r="B6" s="67"/>
    </row>
    <row r="7" s="66" customFormat="1" ht="11.25">
      <c r="B7" s="67"/>
    </row>
    <row r="8" ht="11.25">
      <c r="B8" s="67"/>
    </row>
    <row r="9" spans="1:2" ht="11.25">
      <c r="A9" s="67" t="s">
        <v>108</v>
      </c>
      <c r="B9" s="5"/>
    </row>
    <row r="10" ht="11.25">
      <c r="B10" s="29" t="s">
        <v>40</v>
      </c>
    </row>
    <row r="11" ht="11.25">
      <c r="B11" s="29" t="s">
        <v>75</v>
      </c>
    </row>
    <row r="12" ht="11.25">
      <c r="B12" s="29" t="s">
        <v>74</v>
      </c>
    </row>
    <row r="13" ht="11.25">
      <c r="B13" s="29" t="s">
        <v>47</v>
      </c>
    </row>
    <row r="14" ht="11.25">
      <c r="B14" s="29" t="s">
        <v>79</v>
      </c>
    </row>
    <row r="15" ht="11.25">
      <c r="B15" s="29" t="s">
        <v>48</v>
      </c>
    </row>
    <row r="16" ht="11.25">
      <c r="B16" s="29" t="s">
        <v>42</v>
      </c>
    </row>
    <row r="17" ht="11.25">
      <c r="B17" s="29" t="s">
        <v>49</v>
      </c>
    </row>
    <row r="18" ht="11.25">
      <c r="B18" s="29" t="s">
        <v>106</v>
      </c>
    </row>
    <row r="19" ht="11.25">
      <c r="B19" s="29" t="s">
        <v>50</v>
      </c>
    </row>
    <row r="29" ht="11.25">
      <c r="B29" s="68"/>
    </row>
  </sheetData>
  <sheetProtection/>
  <hyperlinks>
    <hyperlink ref="B10" location="'Graphique 1'!A1" display="Graphique 1 - Evolution de la fréquentation des structures d'art contemporain soutenues par le ministère de la Culture et de la Communication, 2006-2016"/>
    <hyperlink ref="B13" location="'Graphique 2'!A1" display="Graphique 2 - Evolution de la fréquentation du Musée national d'art moderne, 2005-2015"/>
    <hyperlink ref="B15" location="'Graphique 3'!A1" display="Graphique 3 - Evolution des budgets d'acquisition du Cnap et des Frac, 2005-2015"/>
    <hyperlink ref="B16" location="'Graphique 4 '!A1" display="Graphique 4 - Acquisitions à titre onéreux du Centre national des arts plastiques, par commission, en 2016"/>
    <hyperlink ref="B17" location="'Graphique 5'!A1" display="Graphique 5 - Répartition des aides aux professionnels accordées par le Centre national des arts plastiques en 2016"/>
    <hyperlink ref="B18" location="'Tableau 1 '!A1" display="Tableau 1 - Nombre d'œuvres prêtées ou déposées par le centre national des arts plastiques, 2010-2015"/>
    <hyperlink ref="B19" location="'Graphique 6'!A1" display="Graphique 6 - Evolution du montant d'adjudication des ventes &quot;art et objets de collection&quot;, 2005-2015"/>
    <hyperlink ref="B11" location="'Tableau 1'!A1" display="Tableau 1 - Part des femmes parmi les artistes exposées dans les FRAC et les centres d'art, 2011-2016"/>
    <hyperlink ref="B12" location="'Tableau 2'!A1" display="Tableau 2 - Part des oeuvres réalisées par des femmes dans les acquisitions du Fonds national d'art contemporain (FNAC) et des Fonds régionaux d'art contemporain (FRAC), 2011-2016"/>
    <hyperlink ref="B14" location="'Tableau 3'!A1" display="Tableau 3 - Fréquentation des 15 expositions temporaires les plus fréquentées en 201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6384" width="11.421875" style="4" customWidth="1"/>
  </cols>
  <sheetData>
    <row r="1" spans="1:13" ht="11.25">
      <c r="A1" s="8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1.25">
      <c r="A2" s="9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25">
      <c r="A3" s="9"/>
      <c r="B3" s="1"/>
      <c r="C3" s="1"/>
      <c r="D3" s="1"/>
      <c r="E3" s="1"/>
      <c r="F3" s="1"/>
      <c r="G3" s="1"/>
      <c r="H3" s="66"/>
      <c r="I3" s="66"/>
      <c r="J3" s="66"/>
      <c r="K3" s="66"/>
      <c r="L3" s="66"/>
      <c r="M3" s="66"/>
    </row>
    <row r="4" spans="1:13" ht="11.25">
      <c r="A4" s="13"/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  <c r="G4" s="10">
        <v>2015</v>
      </c>
      <c r="H4" s="10">
        <v>2016</v>
      </c>
      <c r="I4" s="10">
        <v>2017</v>
      </c>
      <c r="J4" s="66"/>
      <c r="K4" s="66"/>
      <c r="L4" s="66"/>
      <c r="M4" s="66"/>
    </row>
    <row r="5" spans="1:13" ht="11.25">
      <c r="A5" s="8" t="s">
        <v>9</v>
      </c>
      <c r="B5" s="16">
        <v>2244</v>
      </c>
      <c r="C5" s="16">
        <v>1974</v>
      </c>
      <c r="D5" s="16">
        <v>1398</v>
      </c>
      <c r="E5" s="8">
        <v>1844</v>
      </c>
      <c r="F5" s="8">
        <v>1641</v>
      </c>
      <c r="G5" s="8">
        <v>1950</v>
      </c>
      <c r="H5" s="16">
        <f>H6+H7</f>
        <v>2410</v>
      </c>
      <c r="I5" s="16">
        <f>I6+I7</f>
        <v>2452</v>
      </c>
      <c r="J5" s="66"/>
      <c r="K5" s="66"/>
      <c r="L5" s="66"/>
      <c r="M5" s="66"/>
    </row>
    <row r="6" spans="1:13" ht="11.25">
      <c r="A6" s="30" t="s">
        <v>33</v>
      </c>
      <c r="B6" s="11">
        <v>1652</v>
      </c>
      <c r="C6" s="11">
        <v>1474</v>
      </c>
      <c r="D6" s="11">
        <v>1059</v>
      </c>
      <c r="E6" s="11">
        <v>1441</v>
      </c>
      <c r="F6" s="11">
        <v>991</v>
      </c>
      <c r="G6" s="11">
        <v>1442</v>
      </c>
      <c r="H6" s="11">
        <v>1795</v>
      </c>
      <c r="I6" s="11">
        <v>1564</v>
      </c>
      <c r="J6" s="66"/>
      <c r="K6" s="66"/>
      <c r="L6" s="66"/>
      <c r="M6" s="66"/>
    </row>
    <row r="7" spans="1:13" ht="11.25">
      <c r="A7" s="31" t="s">
        <v>34</v>
      </c>
      <c r="B7" s="14">
        <v>592</v>
      </c>
      <c r="C7" s="14">
        <v>500</v>
      </c>
      <c r="D7" s="14">
        <v>339</v>
      </c>
      <c r="E7" s="17">
        <v>403</v>
      </c>
      <c r="F7" s="11">
        <v>650</v>
      </c>
      <c r="G7" s="11">
        <v>508</v>
      </c>
      <c r="H7" s="11">
        <v>615</v>
      </c>
      <c r="I7" s="11">
        <v>888</v>
      </c>
      <c r="J7" s="66"/>
      <c r="K7" s="66"/>
      <c r="L7" s="66"/>
      <c r="M7" s="66"/>
    </row>
    <row r="8" spans="1:13" ht="11.25">
      <c r="A8" s="27" t="s">
        <v>35</v>
      </c>
      <c r="B8" s="27">
        <v>2010</v>
      </c>
      <c r="C8" s="27">
        <v>2011</v>
      </c>
      <c r="D8" s="27">
        <v>2012</v>
      </c>
      <c r="E8" s="49">
        <v>2013</v>
      </c>
      <c r="F8" s="49">
        <v>2014</v>
      </c>
      <c r="G8" s="49">
        <v>2015</v>
      </c>
      <c r="H8" s="49">
        <v>2016</v>
      </c>
      <c r="I8" s="10">
        <v>2017</v>
      </c>
      <c r="J8" s="66"/>
      <c r="K8" s="66"/>
      <c r="L8" s="66"/>
      <c r="M8" s="66"/>
    </row>
    <row r="9" spans="1:13" ht="11.25">
      <c r="A9" s="8" t="s">
        <v>9</v>
      </c>
      <c r="B9" s="16">
        <v>1935</v>
      </c>
      <c r="C9" s="16">
        <v>1304</v>
      </c>
      <c r="D9" s="16">
        <v>1021</v>
      </c>
      <c r="E9" s="16">
        <v>1526</v>
      </c>
      <c r="F9" s="16">
        <v>1538</v>
      </c>
      <c r="G9" s="16">
        <v>1778</v>
      </c>
      <c r="H9" s="16">
        <f>H10+H11</f>
        <v>2030</v>
      </c>
      <c r="I9" s="16">
        <f>I10+I11</f>
        <v>2098</v>
      </c>
      <c r="J9" s="66"/>
      <c r="K9" s="66"/>
      <c r="L9" s="66"/>
      <c r="M9" s="66"/>
    </row>
    <row r="10" spans="1:13" ht="11.25">
      <c r="A10" s="30" t="s">
        <v>33</v>
      </c>
      <c r="B10" s="11">
        <v>1484</v>
      </c>
      <c r="C10" s="11">
        <v>854</v>
      </c>
      <c r="D10" s="11">
        <v>706</v>
      </c>
      <c r="E10" s="11">
        <v>1140</v>
      </c>
      <c r="F10" s="11">
        <v>889</v>
      </c>
      <c r="G10" s="11">
        <v>1271</v>
      </c>
      <c r="H10" s="11">
        <v>1425</v>
      </c>
      <c r="I10" s="11">
        <v>1229</v>
      </c>
      <c r="J10" s="66"/>
      <c r="K10" s="66"/>
      <c r="L10" s="66"/>
      <c r="M10" s="66"/>
    </row>
    <row r="11" spans="1:13" ht="11.25">
      <c r="A11" s="31" t="s">
        <v>34</v>
      </c>
      <c r="B11" s="14">
        <v>451</v>
      </c>
      <c r="C11" s="14">
        <v>450</v>
      </c>
      <c r="D11" s="14">
        <v>315</v>
      </c>
      <c r="E11" s="17">
        <v>386</v>
      </c>
      <c r="F11" s="17">
        <v>649</v>
      </c>
      <c r="G11" s="17">
        <v>507</v>
      </c>
      <c r="H11" s="45">
        <v>605</v>
      </c>
      <c r="I11" s="45">
        <v>869</v>
      </c>
      <c r="J11" s="66"/>
      <c r="K11" s="66"/>
      <c r="L11" s="66"/>
      <c r="M11" s="66"/>
    </row>
    <row r="12" spans="1:13" ht="11.25">
      <c r="A12" s="27" t="s">
        <v>36</v>
      </c>
      <c r="B12" s="27">
        <v>2010</v>
      </c>
      <c r="C12" s="27">
        <v>2011</v>
      </c>
      <c r="D12" s="27">
        <v>2012</v>
      </c>
      <c r="E12" s="48">
        <v>2013</v>
      </c>
      <c r="F12" s="48">
        <v>2014</v>
      </c>
      <c r="G12" s="48">
        <v>2015</v>
      </c>
      <c r="H12" s="10">
        <v>2016</v>
      </c>
      <c r="I12" s="10">
        <v>2017</v>
      </c>
      <c r="J12" s="66"/>
      <c r="K12" s="66"/>
      <c r="L12" s="66"/>
      <c r="M12" s="66"/>
    </row>
    <row r="13" spans="1:13" ht="11.25">
      <c r="A13" s="8" t="s">
        <v>9</v>
      </c>
      <c r="B13" s="16">
        <v>717</v>
      </c>
      <c r="C13" s="16">
        <v>670</v>
      </c>
      <c r="D13" s="16">
        <v>377</v>
      </c>
      <c r="E13" s="16">
        <v>318</v>
      </c>
      <c r="F13" s="16">
        <v>203</v>
      </c>
      <c r="G13" s="16">
        <v>172</v>
      </c>
      <c r="H13" s="16">
        <f>H14+H15</f>
        <v>380</v>
      </c>
      <c r="I13" s="16">
        <f>I14+I15</f>
        <v>354</v>
      </c>
      <c r="J13" s="66"/>
      <c r="K13" s="66"/>
      <c r="L13" s="66"/>
      <c r="M13" s="66"/>
    </row>
    <row r="14" spans="1:13" ht="11.25">
      <c r="A14" s="30" t="s">
        <v>33</v>
      </c>
      <c r="B14" s="1">
        <v>574</v>
      </c>
      <c r="C14" s="1">
        <v>620</v>
      </c>
      <c r="D14" s="1">
        <v>353</v>
      </c>
      <c r="E14" s="1">
        <v>301</v>
      </c>
      <c r="F14" s="1">
        <v>102</v>
      </c>
      <c r="G14" s="1">
        <v>171</v>
      </c>
      <c r="H14" s="1">
        <v>370</v>
      </c>
      <c r="I14" s="1">
        <v>335</v>
      </c>
      <c r="J14" s="66"/>
      <c r="K14" s="66"/>
      <c r="L14" s="66"/>
      <c r="M14" s="66"/>
    </row>
    <row r="15" spans="1:13" ht="11.25">
      <c r="A15" s="46" t="s">
        <v>34</v>
      </c>
      <c r="B15" s="47">
        <v>143</v>
      </c>
      <c r="C15" s="47">
        <v>50</v>
      </c>
      <c r="D15" s="47">
        <v>24</v>
      </c>
      <c r="E15" s="47">
        <v>17</v>
      </c>
      <c r="F15" s="44">
        <v>1</v>
      </c>
      <c r="G15" s="44">
        <v>1</v>
      </c>
      <c r="H15" s="44">
        <v>10</v>
      </c>
      <c r="I15" s="44">
        <v>19</v>
      </c>
      <c r="J15" s="66"/>
      <c r="K15" s="66"/>
      <c r="L15" s="66"/>
      <c r="M15" s="66"/>
    </row>
    <row r="16" spans="1:13" ht="11.25">
      <c r="A16" s="3" t="s">
        <v>37</v>
      </c>
      <c r="B16" s="1"/>
      <c r="C16" s="1"/>
      <c r="D16" s="1"/>
      <c r="E16" s="1"/>
      <c r="F16" s="1"/>
      <c r="G16" s="1"/>
      <c r="H16" s="66"/>
      <c r="I16" s="66"/>
      <c r="J16" s="66"/>
      <c r="K16" s="66"/>
      <c r="L16" s="66"/>
      <c r="M16" s="66"/>
    </row>
    <row r="17" spans="1:13" ht="11.25">
      <c r="A17" s="3" t="s">
        <v>38</v>
      </c>
      <c r="B17" s="1"/>
      <c r="C17" s="1"/>
      <c r="D17" s="1"/>
      <c r="E17" s="1"/>
      <c r="F17" s="1"/>
      <c r="G17" s="1"/>
      <c r="H17" s="66"/>
      <c r="I17" s="66"/>
      <c r="J17" s="66"/>
      <c r="K17" s="66"/>
      <c r="L17" s="66"/>
      <c r="M17" s="66"/>
    </row>
    <row r="18" spans="1:13" ht="11.25">
      <c r="A18" s="9" t="s">
        <v>114</v>
      </c>
      <c r="B18" s="1"/>
      <c r="C18" s="1"/>
      <c r="D18" s="1"/>
      <c r="E18" s="1"/>
      <c r="F18" s="1"/>
      <c r="G18" s="1"/>
      <c r="H18" s="66"/>
      <c r="I18" s="66"/>
      <c r="J18" s="66"/>
      <c r="K18" s="66"/>
      <c r="L18" s="66"/>
      <c r="M18" s="66"/>
    </row>
    <row r="19" spans="1:13" ht="11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1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1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1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1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1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11.421875" style="1" customWidth="1"/>
    <col min="2" max="2" width="33.00390625" style="1" bestFit="1" customWidth="1"/>
    <col min="3" max="3" width="30.140625" style="1" bestFit="1" customWidth="1"/>
    <col min="4" max="16384" width="11.421875" style="1" customWidth="1"/>
  </cols>
  <sheetData>
    <row r="1" ht="11.25">
      <c r="A1" s="8" t="s">
        <v>51</v>
      </c>
    </row>
    <row r="2" ht="11.25">
      <c r="A2" s="9" t="s">
        <v>53</v>
      </c>
    </row>
    <row r="4" spans="1:10" ht="11.25">
      <c r="A4" s="162"/>
      <c r="B4" s="158" t="s">
        <v>27</v>
      </c>
      <c r="C4" s="113" t="s">
        <v>31</v>
      </c>
      <c r="J4" s="28"/>
    </row>
    <row r="5" spans="1:10" ht="11.25">
      <c r="A5" s="163">
        <v>2006</v>
      </c>
      <c r="B5" s="159">
        <v>1389.3303064699205</v>
      </c>
      <c r="C5" s="157">
        <v>750.2837684449489</v>
      </c>
      <c r="J5" s="28"/>
    </row>
    <row r="6" spans="1:10" ht="11.25">
      <c r="A6" s="164">
        <v>2007</v>
      </c>
      <c r="B6" s="160">
        <v>1367.4449782147246</v>
      </c>
      <c r="C6" s="156">
        <v>888.1689196737793</v>
      </c>
      <c r="J6" s="28"/>
    </row>
    <row r="7" spans="1:10" ht="11.25">
      <c r="A7" s="164">
        <v>2008</v>
      </c>
      <c r="B7" s="160">
        <v>1175.0054147714966</v>
      </c>
      <c r="C7" s="156">
        <v>773.2293697205978</v>
      </c>
      <c r="J7" s="28"/>
    </row>
    <row r="8" spans="1:10" ht="11.25">
      <c r="A8" s="165" t="s">
        <v>32</v>
      </c>
      <c r="B8" s="160">
        <v>1319.7749891821722</v>
      </c>
      <c r="C8" s="156">
        <v>949.8052790999568</v>
      </c>
      <c r="J8" s="28"/>
    </row>
    <row r="9" spans="1:10" ht="11.25">
      <c r="A9" s="164">
        <v>2010</v>
      </c>
      <c r="B9" s="160">
        <v>1214.3768609102508</v>
      </c>
      <c r="C9" s="156">
        <v>825.1807741386644</v>
      </c>
      <c r="J9" s="28"/>
    </row>
    <row r="10" spans="1:10" ht="11.25">
      <c r="A10" s="164">
        <v>2011</v>
      </c>
      <c r="B10" s="160">
        <v>1298.3367983367984</v>
      </c>
      <c r="C10" s="156">
        <v>900.2079002079003</v>
      </c>
      <c r="J10" s="28"/>
    </row>
    <row r="11" spans="1:10" ht="11.25">
      <c r="A11" s="164">
        <v>2012</v>
      </c>
      <c r="B11" s="160">
        <v>1247.8389097935524</v>
      </c>
      <c r="C11" s="156">
        <v>835.9605410352893</v>
      </c>
      <c r="J11" s="28"/>
    </row>
    <row r="12" spans="1:3" ht="11.25">
      <c r="A12" s="164">
        <v>2013</v>
      </c>
      <c r="B12" s="160">
        <v>1276.8099889235725</v>
      </c>
      <c r="C12" s="156">
        <v>867.9891249622393</v>
      </c>
    </row>
    <row r="13" spans="1:3" ht="11.25">
      <c r="A13" s="164">
        <v>2014</v>
      </c>
      <c r="B13" s="160">
        <v>1255.1296166549894</v>
      </c>
      <c r="C13" s="156">
        <v>822.7404664197777</v>
      </c>
    </row>
    <row r="14" spans="1:3" ht="11.25">
      <c r="A14" s="164">
        <v>2015</v>
      </c>
      <c r="B14" s="161">
        <v>1329</v>
      </c>
      <c r="C14" s="156">
        <v>823.98</v>
      </c>
    </row>
    <row r="15" spans="1:3" ht="11.25">
      <c r="A15" s="164">
        <v>2016</v>
      </c>
      <c r="B15" s="161">
        <v>1392</v>
      </c>
      <c r="C15" s="156">
        <v>876.96</v>
      </c>
    </row>
    <row r="16" spans="1:3" ht="11.25">
      <c r="A16" s="166">
        <v>2017</v>
      </c>
      <c r="B16" s="167">
        <v>1467</v>
      </c>
      <c r="C16" s="168">
        <v>938.88</v>
      </c>
    </row>
    <row r="17" ht="11.25">
      <c r="A17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16.28125" style="66" customWidth="1"/>
    <col min="2" max="16384" width="11.421875" style="66" customWidth="1"/>
  </cols>
  <sheetData>
    <row r="1" ht="11.25">
      <c r="A1" s="67" t="s">
        <v>40</v>
      </c>
    </row>
    <row r="2" ht="11.25">
      <c r="A2" s="7" t="s">
        <v>8</v>
      </c>
    </row>
    <row r="4" spans="1:14" ht="11.25">
      <c r="A4" s="21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  <c r="M4" s="10">
        <v>2017</v>
      </c>
      <c r="N4" s="2"/>
    </row>
    <row r="5" spans="1:15" ht="11.25">
      <c r="A5" s="8" t="s">
        <v>1</v>
      </c>
      <c r="B5" s="11">
        <v>554.707</v>
      </c>
      <c r="C5" s="11">
        <v>630.697</v>
      </c>
      <c r="D5" s="12">
        <v>835.568</v>
      </c>
      <c r="E5" s="12">
        <v>771.99</v>
      </c>
      <c r="F5" s="12">
        <v>793.574</v>
      </c>
      <c r="G5" s="12">
        <v>806.952</v>
      </c>
      <c r="H5" s="12">
        <v>857.144</v>
      </c>
      <c r="I5" s="12">
        <v>768.065</v>
      </c>
      <c r="J5" s="12">
        <v>896.008</v>
      </c>
      <c r="K5" s="12">
        <v>752.493</v>
      </c>
      <c r="L5" s="34">
        <v>873.529</v>
      </c>
      <c r="M5" s="34">
        <v>944.627</v>
      </c>
      <c r="N5" s="57"/>
      <c r="O5" s="58"/>
    </row>
    <row r="6" spans="1:15" ht="11.25">
      <c r="A6" s="8" t="s">
        <v>2</v>
      </c>
      <c r="B6" s="11">
        <v>201.032</v>
      </c>
      <c r="C6" s="11">
        <v>194.06</v>
      </c>
      <c r="D6" s="11">
        <v>275.14</v>
      </c>
      <c r="E6" s="11">
        <v>301.6</v>
      </c>
      <c r="F6" s="11">
        <v>357.522</v>
      </c>
      <c r="G6" s="11">
        <v>306.791</v>
      </c>
      <c r="H6" s="11">
        <v>335.463</v>
      </c>
      <c r="I6" s="11">
        <v>205.11</v>
      </c>
      <c r="J6" s="11">
        <v>317.6</v>
      </c>
      <c r="K6" s="11">
        <v>271.4</v>
      </c>
      <c r="L6" s="37">
        <v>281.473</v>
      </c>
      <c r="M6" s="37">
        <v>388.292</v>
      </c>
      <c r="O6" s="58"/>
    </row>
    <row r="7" spans="1:13" ht="11.25">
      <c r="A7" s="8" t="s">
        <v>3</v>
      </c>
      <c r="B7" s="11">
        <v>310.31</v>
      </c>
      <c r="C7" s="11">
        <v>180.555</v>
      </c>
      <c r="D7" s="11">
        <v>185.638</v>
      </c>
      <c r="E7" s="11">
        <v>160.754</v>
      </c>
      <c r="F7" s="11">
        <v>172.625</v>
      </c>
      <c r="G7" s="11">
        <v>117.441</v>
      </c>
      <c r="H7" s="11">
        <v>250</v>
      </c>
      <c r="I7" s="11">
        <v>342</v>
      </c>
      <c r="J7" s="11">
        <v>387.051</v>
      </c>
      <c r="K7" s="11">
        <v>415.85</v>
      </c>
      <c r="L7" s="37">
        <v>320.31</v>
      </c>
      <c r="M7" s="37">
        <v>348.816</v>
      </c>
    </row>
    <row r="8" spans="1:11" ht="11.25">
      <c r="A8" s="54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1.25">
      <c r="A9" s="8" t="s">
        <v>1</v>
      </c>
      <c r="B9" s="53">
        <v>0.1783500118080356</v>
      </c>
      <c r="C9" s="53">
        <v>0.13771113545807256</v>
      </c>
      <c r="D9" s="53">
        <v>0.1266886716580817</v>
      </c>
      <c r="E9" s="53">
        <v>0.16017305923651862</v>
      </c>
      <c r="F9" s="53">
        <v>0.1590437690750957</v>
      </c>
      <c r="G9" s="53">
        <v>0.21082047011470326</v>
      </c>
      <c r="H9" s="53">
        <v>0.18314542247277005</v>
      </c>
      <c r="I9" s="53">
        <v>0.1843099216863156</v>
      </c>
      <c r="J9" s="53">
        <v>0.16686123338184478</v>
      </c>
      <c r="K9" s="53">
        <v>0.18481899499397333</v>
      </c>
      <c r="L9" s="53">
        <v>0.177750252138166</v>
      </c>
      <c r="M9" s="53">
        <v>0.16668060514891064</v>
      </c>
      <c r="N9" s="52"/>
    </row>
    <row r="10" spans="1:14" ht="11.25">
      <c r="A10" s="23" t="s">
        <v>2</v>
      </c>
      <c r="B10" s="18">
        <v>0.09419395917067928</v>
      </c>
      <c r="C10" s="18">
        <v>0.09434195609605277</v>
      </c>
      <c r="D10" s="18">
        <v>0.02301373846042015</v>
      </c>
      <c r="E10" s="18">
        <v>0.025878647214854108</v>
      </c>
      <c r="F10" s="18">
        <v>0.03021072829084644</v>
      </c>
      <c r="G10" s="18">
        <v>0.03558122630716025</v>
      </c>
      <c r="H10" s="18">
        <v>0.036382551876063825</v>
      </c>
      <c r="I10" s="18">
        <v>0.03555165520939983</v>
      </c>
      <c r="J10" s="18">
        <v>0.03710642317380353</v>
      </c>
      <c r="K10" s="18">
        <v>0.02390567428150332</v>
      </c>
      <c r="L10" s="18">
        <v>0.03095501167074639</v>
      </c>
      <c r="M10" s="18">
        <v>0.024352806650664964</v>
      </c>
      <c r="N10" s="2"/>
    </row>
    <row r="11" spans="1:14" ht="11.25">
      <c r="A11" s="43" t="s">
        <v>3</v>
      </c>
      <c r="B11" s="26">
        <v>0.052299313589636166</v>
      </c>
      <c r="C11" s="26">
        <v>0.050411232034560105</v>
      </c>
      <c r="D11" s="26">
        <v>0.025797519904329932</v>
      </c>
      <c r="E11" s="26">
        <v>0.0326274929395225</v>
      </c>
      <c r="F11" s="26">
        <v>0.017129616220130338</v>
      </c>
      <c r="G11" s="26">
        <v>0.011290775793802846</v>
      </c>
      <c r="H11" s="26">
        <v>0.02076</v>
      </c>
      <c r="I11" s="26">
        <v>0.029385964912280703</v>
      </c>
      <c r="J11" s="26">
        <v>0.028600882054302924</v>
      </c>
      <c r="K11" s="26">
        <v>0.03005651076109174</v>
      </c>
      <c r="L11" s="26">
        <v>0.041603446661047115</v>
      </c>
      <c r="M11" s="26">
        <v>0.013680565111692126</v>
      </c>
      <c r="N11" s="2"/>
    </row>
    <row r="12" spans="1:15" ht="11.25">
      <c r="A12" s="1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52"/>
    </row>
    <row r="13" spans="1:15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52"/>
    </row>
    <row r="14" spans="1:15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52"/>
    </row>
    <row r="15" spans="1:15" ht="11.25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s="2"/>
    </row>
    <row r="16" spans="1:15" ht="11.25">
      <c r="A16" s="22"/>
      <c r="B16" s="15">
        <v>2006</v>
      </c>
      <c r="C16" s="15">
        <v>2007</v>
      </c>
      <c r="D16" s="15">
        <v>2008</v>
      </c>
      <c r="E16" s="15">
        <v>2009</v>
      </c>
      <c r="F16" s="15">
        <v>2010</v>
      </c>
      <c r="G16" s="15">
        <v>2011</v>
      </c>
      <c r="H16" s="15">
        <v>2012</v>
      </c>
      <c r="I16" s="15">
        <v>2013</v>
      </c>
      <c r="J16" s="15">
        <v>2014</v>
      </c>
      <c r="K16" s="15">
        <v>2015</v>
      </c>
      <c r="L16" s="15">
        <v>2016</v>
      </c>
      <c r="M16" s="15">
        <v>2017</v>
      </c>
      <c r="O16" s="2"/>
    </row>
    <row r="17" spans="1:15" ht="11.25">
      <c r="A17" s="8" t="s">
        <v>5</v>
      </c>
      <c r="B17" s="35">
        <v>605.58</v>
      </c>
      <c r="C17" s="35">
        <v>824.605</v>
      </c>
      <c r="D17" s="35">
        <v>1276.443</v>
      </c>
      <c r="E17" s="35">
        <v>1143</v>
      </c>
      <c r="F17" s="35">
        <v>1229.027</v>
      </c>
      <c r="G17" s="35">
        <v>928.968</v>
      </c>
      <c r="H17" s="35">
        <v>1409.559</v>
      </c>
      <c r="I17" s="35">
        <v>1787.666</v>
      </c>
      <c r="J17" s="35">
        <v>1489.367</v>
      </c>
      <c r="K17" s="36">
        <v>1177.566</v>
      </c>
      <c r="L17" s="38">
        <v>1438.793</v>
      </c>
      <c r="M17" s="38">
        <v>1402.403</v>
      </c>
      <c r="O17" s="2"/>
    </row>
    <row r="18" spans="1:15" ht="11.25">
      <c r="A18" s="55" t="s">
        <v>52</v>
      </c>
      <c r="B18" s="26">
        <v>0.21466858218567322</v>
      </c>
      <c r="C18" s="26">
        <v>0.2002473911751687</v>
      </c>
      <c r="D18" s="26">
        <v>0.15223476488961904</v>
      </c>
      <c r="E18" s="26">
        <v>0.16909798775153106</v>
      </c>
      <c r="F18" s="26">
        <v>0.1570160785727246</v>
      </c>
      <c r="G18" s="26">
        <v>0.2226406076420286</v>
      </c>
      <c r="H18" s="26">
        <v>0.16305667233510623</v>
      </c>
      <c r="I18" s="26">
        <v>0.1375139427611198</v>
      </c>
      <c r="J18" s="26">
        <v>0.17251355777320163</v>
      </c>
      <c r="K18" s="26">
        <v>0.20569123089491376</v>
      </c>
      <c r="L18" s="26">
        <v>0.18888471100429322</v>
      </c>
      <c r="M18" s="56">
        <v>0.19900128565041575</v>
      </c>
      <c r="O18" s="52"/>
    </row>
    <row r="19" spans="1:14" ht="11.25">
      <c r="A19" s="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2"/>
    </row>
    <row r="20" spans="1:14" ht="11.25">
      <c r="A20" s="7" t="s">
        <v>41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6" sqref="A16:D16"/>
    </sheetView>
  </sheetViews>
  <sheetFormatPr defaultColWidth="11.421875" defaultRowHeight="15"/>
  <cols>
    <col min="1" max="1" width="25.57421875" style="0" customWidth="1"/>
  </cols>
  <sheetData>
    <row r="1" spans="1:15" ht="15">
      <c r="A1" s="67" t="s">
        <v>75</v>
      </c>
      <c r="B1" s="60"/>
      <c r="C1" s="60"/>
      <c r="D1" s="60"/>
      <c r="E1" s="60"/>
      <c r="F1" s="60"/>
      <c r="G1" s="59"/>
      <c r="H1" s="59"/>
      <c r="I1" s="59"/>
      <c r="J1" s="59"/>
      <c r="K1" s="59"/>
      <c r="L1" s="59"/>
      <c r="M1" s="59"/>
      <c r="N1" s="59"/>
      <c r="O1" s="59"/>
    </row>
    <row r="2" spans="1:6" s="65" customFormat="1" ht="15">
      <c r="A2" s="7" t="s">
        <v>110</v>
      </c>
      <c r="B2" s="68"/>
      <c r="C2" s="68"/>
      <c r="D2" s="68"/>
      <c r="E2" s="68"/>
      <c r="F2" s="68"/>
    </row>
    <row r="3" spans="1:15" ht="15">
      <c r="A3" s="60"/>
      <c r="B3" s="60"/>
      <c r="C3" s="60"/>
      <c r="D3" s="60"/>
      <c r="E3" s="60"/>
      <c r="F3" s="60"/>
      <c r="G3" s="59"/>
      <c r="H3" s="59"/>
      <c r="I3" s="59"/>
      <c r="J3" s="59"/>
      <c r="K3" s="59"/>
      <c r="L3" s="59"/>
      <c r="M3" s="59"/>
      <c r="N3" s="59"/>
      <c r="O3" s="59"/>
    </row>
    <row r="4" spans="1:15" ht="15">
      <c r="A4" s="184"/>
      <c r="B4" s="179">
        <v>2016</v>
      </c>
      <c r="C4" s="180"/>
      <c r="D4" s="180"/>
      <c r="E4" s="180"/>
      <c r="F4" s="181"/>
      <c r="G4" s="182">
        <v>2015</v>
      </c>
      <c r="H4" s="180"/>
      <c r="I4" s="180"/>
      <c r="J4" s="180"/>
      <c r="K4" s="181"/>
      <c r="L4" s="62">
        <v>2014</v>
      </c>
      <c r="M4" s="62">
        <v>2013</v>
      </c>
      <c r="N4" s="62">
        <v>2012</v>
      </c>
      <c r="O4" s="62">
        <v>2011</v>
      </c>
    </row>
    <row r="5" spans="1:15" ht="34.5">
      <c r="A5" s="185"/>
      <c r="B5" s="82" t="s">
        <v>54</v>
      </c>
      <c r="C5" s="71" t="s">
        <v>55</v>
      </c>
      <c r="D5" s="71" t="s">
        <v>56</v>
      </c>
      <c r="E5" s="71" t="s">
        <v>57</v>
      </c>
      <c r="F5" s="74" t="s">
        <v>58</v>
      </c>
      <c r="G5" s="73" t="s">
        <v>54</v>
      </c>
      <c r="H5" s="71" t="s">
        <v>55</v>
      </c>
      <c r="I5" s="71" t="s">
        <v>56</v>
      </c>
      <c r="J5" s="71" t="s">
        <v>57</v>
      </c>
      <c r="K5" s="74" t="s">
        <v>58</v>
      </c>
      <c r="L5" s="83" t="s">
        <v>58</v>
      </c>
      <c r="M5" s="83" t="s">
        <v>58</v>
      </c>
      <c r="N5" s="83" t="s">
        <v>58</v>
      </c>
      <c r="O5" s="83" t="s">
        <v>58</v>
      </c>
    </row>
    <row r="6" spans="1:15" ht="15">
      <c r="A6" s="88" t="s">
        <v>5</v>
      </c>
      <c r="B6" s="63"/>
      <c r="C6" s="63"/>
      <c r="D6" s="63"/>
      <c r="E6" s="63"/>
      <c r="F6" s="69"/>
      <c r="G6" s="63"/>
      <c r="H6" s="63"/>
      <c r="I6" s="63"/>
      <c r="J6" s="63"/>
      <c r="K6" s="69"/>
      <c r="L6" s="64"/>
      <c r="M6" s="64"/>
      <c r="N6" s="64"/>
      <c r="O6" s="64"/>
    </row>
    <row r="7" spans="1:15" ht="15">
      <c r="A7" s="80" t="s">
        <v>59</v>
      </c>
      <c r="B7" s="78">
        <v>1944</v>
      </c>
      <c r="C7" s="72">
        <v>54</v>
      </c>
      <c r="D7" s="72">
        <v>1355</v>
      </c>
      <c r="E7" s="72">
        <v>535</v>
      </c>
      <c r="F7" s="75">
        <v>0.30782508630609895</v>
      </c>
      <c r="G7" s="78">
        <v>1738</v>
      </c>
      <c r="H7" s="72">
        <v>87</v>
      </c>
      <c r="I7" s="72">
        <v>1252</v>
      </c>
      <c r="J7" s="72">
        <v>399</v>
      </c>
      <c r="K7" s="75">
        <v>0.22957422324510932</v>
      </c>
      <c r="L7" s="84">
        <v>0.22957422324510932</v>
      </c>
      <c r="M7" s="84">
        <v>0.231178707224335</v>
      </c>
      <c r="N7" s="84">
        <v>0.244341265235055</v>
      </c>
      <c r="O7" s="84">
        <v>0.238031914893617</v>
      </c>
    </row>
    <row r="8" spans="1:15" ht="15">
      <c r="A8" s="80" t="s">
        <v>60</v>
      </c>
      <c r="B8" s="78">
        <v>157</v>
      </c>
      <c r="C8" s="72">
        <v>1</v>
      </c>
      <c r="D8" s="72">
        <v>107</v>
      </c>
      <c r="E8" s="72">
        <v>49</v>
      </c>
      <c r="F8" s="75">
        <v>0.35251798561151076</v>
      </c>
      <c r="G8" s="78">
        <v>139</v>
      </c>
      <c r="H8" s="72">
        <v>2</v>
      </c>
      <c r="I8" s="72">
        <v>102</v>
      </c>
      <c r="J8" s="72">
        <v>35</v>
      </c>
      <c r="K8" s="75">
        <v>0.2517985611510791</v>
      </c>
      <c r="L8" s="84">
        <v>0.2517985611510791</v>
      </c>
      <c r="M8" s="84">
        <v>0.236486486486486</v>
      </c>
      <c r="N8" s="84">
        <v>0.25</v>
      </c>
      <c r="O8" s="84">
        <v>0.25</v>
      </c>
    </row>
    <row r="9" spans="1:15" ht="15">
      <c r="A9" s="80" t="s">
        <v>61</v>
      </c>
      <c r="B9" s="78">
        <v>1787</v>
      </c>
      <c r="C9" s="72">
        <v>53</v>
      </c>
      <c r="D9" s="72">
        <v>1248</v>
      </c>
      <c r="E9" s="72">
        <v>486</v>
      </c>
      <c r="F9" s="75">
        <v>0.30393996247654786</v>
      </c>
      <c r="G9" s="78">
        <v>1599</v>
      </c>
      <c r="H9" s="72">
        <v>85</v>
      </c>
      <c r="I9" s="72">
        <v>1150</v>
      </c>
      <c r="J9" s="72">
        <v>364</v>
      </c>
      <c r="K9" s="75">
        <v>0.22764227642276422</v>
      </c>
      <c r="L9" s="84">
        <v>0.22764227642276422</v>
      </c>
      <c r="M9" s="84">
        <v>0.230862207896857</v>
      </c>
      <c r="N9" s="84">
        <v>0.2440073755378</v>
      </c>
      <c r="O9" s="84">
        <v>0.236918604651163</v>
      </c>
    </row>
    <row r="10" spans="1:15" ht="15">
      <c r="A10" s="87" t="s">
        <v>1</v>
      </c>
      <c r="B10" s="63"/>
      <c r="C10" s="63"/>
      <c r="D10" s="63"/>
      <c r="E10" s="63"/>
      <c r="F10" s="69"/>
      <c r="G10" s="63"/>
      <c r="H10" s="63"/>
      <c r="I10" s="63"/>
      <c r="J10" s="63"/>
      <c r="K10" s="69"/>
      <c r="L10" s="85"/>
      <c r="M10" s="85"/>
      <c r="N10" s="85"/>
      <c r="O10" s="85"/>
    </row>
    <row r="11" spans="1:15" ht="15">
      <c r="A11" s="80" t="s">
        <v>59</v>
      </c>
      <c r="B11" s="78">
        <v>1366</v>
      </c>
      <c r="C11" s="72">
        <v>60</v>
      </c>
      <c r="D11" s="72">
        <v>900</v>
      </c>
      <c r="E11" s="72">
        <v>406</v>
      </c>
      <c r="F11" s="75">
        <v>0.3344316309719934</v>
      </c>
      <c r="G11" s="78">
        <v>1214</v>
      </c>
      <c r="H11" s="72">
        <v>31</v>
      </c>
      <c r="I11" s="72">
        <v>802</v>
      </c>
      <c r="J11" s="72">
        <v>381</v>
      </c>
      <c r="K11" s="75">
        <v>0.313838550247117</v>
      </c>
      <c r="L11" s="84">
        <v>0.313838550247117</v>
      </c>
      <c r="M11" s="84">
        <v>0.325046040515654</v>
      </c>
      <c r="N11" s="84">
        <v>0.268368136117556</v>
      </c>
      <c r="O11" s="84">
        <v>0.348982785602504</v>
      </c>
    </row>
    <row r="12" spans="1:15" ht="15">
      <c r="A12" s="80" t="s">
        <v>60</v>
      </c>
      <c r="B12" s="78">
        <v>182</v>
      </c>
      <c r="C12" s="72">
        <v>2</v>
      </c>
      <c r="D12" s="72">
        <v>108</v>
      </c>
      <c r="E12" s="72">
        <v>72</v>
      </c>
      <c r="F12" s="75">
        <v>0.4022346368715084</v>
      </c>
      <c r="G12" s="78">
        <v>179</v>
      </c>
      <c r="H12" s="72">
        <v>4</v>
      </c>
      <c r="I12" s="72">
        <v>116</v>
      </c>
      <c r="J12" s="72">
        <v>59</v>
      </c>
      <c r="K12" s="75">
        <v>0.329608938547486</v>
      </c>
      <c r="L12" s="84">
        <v>0.329608938547486</v>
      </c>
      <c r="M12" s="84">
        <v>0.326797385620915</v>
      </c>
      <c r="N12" s="84">
        <v>0.304635761589404</v>
      </c>
      <c r="O12" s="84">
        <v>0.375</v>
      </c>
    </row>
    <row r="13" spans="1:15" ht="15">
      <c r="A13" s="81" t="s">
        <v>61</v>
      </c>
      <c r="B13" s="79" t="s">
        <v>62</v>
      </c>
      <c r="C13" s="76">
        <v>58</v>
      </c>
      <c r="D13" s="76">
        <v>792</v>
      </c>
      <c r="E13" s="76">
        <v>334</v>
      </c>
      <c r="F13" s="77">
        <v>0.32270531400966185</v>
      </c>
      <c r="G13" s="79">
        <v>1035</v>
      </c>
      <c r="H13" s="76">
        <v>27</v>
      </c>
      <c r="I13" s="76">
        <v>686</v>
      </c>
      <c r="J13" s="76">
        <v>322</v>
      </c>
      <c r="K13" s="77">
        <v>0.3111111111111111</v>
      </c>
      <c r="L13" s="86">
        <v>0.3111111111111111</v>
      </c>
      <c r="M13" s="86">
        <v>0.32475884244373</v>
      </c>
      <c r="N13" s="86">
        <v>0.263572679509632</v>
      </c>
      <c r="O13" s="86">
        <v>0.344383057090239</v>
      </c>
    </row>
    <row r="14" spans="1:15" ht="1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>
      <c r="A15" s="183" t="s">
        <v>63</v>
      </c>
      <c r="B15" s="18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>
      <c r="A16" s="189" t="s">
        <v>64</v>
      </c>
      <c r="B16" s="189"/>
      <c r="C16" s="189"/>
      <c r="D16" s="18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</sheetData>
  <sheetProtection/>
  <mergeCells count="5">
    <mergeCell ref="B4:F4"/>
    <mergeCell ref="G4:K4"/>
    <mergeCell ref="A16:D16"/>
    <mergeCell ref="A15:B1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:E16"/>
    </sheetView>
  </sheetViews>
  <sheetFormatPr defaultColWidth="11.421875" defaultRowHeight="15"/>
  <cols>
    <col min="1" max="1" width="18.28125" style="0" customWidth="1"/>
  </cols>
  <sheetData>
    <row r="1" spans="1:10" ht="15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5" customFormat="1" ht="15">
      <c r="A2" s="7" t="s">
        <v>110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8"/>
      <c r="B3" s="68"/>
      <c r="C3" s="65"/>
      <c r="D3" s="65"/>
      <c r="E3" s="65"/>
      <c r="F3" s="65"/>
      <c r="G3" s="65"/>
      <c r="H3" s="65"/>
      <c r="I3" s="65"/>
      <c r="J3" s="65"/>
    </row>
    <row r="4" spans="1:8" ht="15">
      <c r="A4" s="96"/>
      <c r="B4" s="186">
        <v>2016</v>
      </c>
      <c r="C4" s="187"/>
      <c r="D4" s="62">
        <v>2015</v>
      </c>
      <c r="E4" s="62">
        <v>2014</v>
      </c>
      <c r="F4" s="62">
        <v>2013</v>
      </c>
      <c r="G4" s="62">
        <v>2012</v>
      </c>
      <c r="H4" s="70">
        <v>2011</v>
      </c>
    </row>
    <row r="5" spans="1:8" ht="45.75">
      <c r="A5" s="93"/>
      <c r="B5" s="97" t="s">
        <v>66</v>
      </c>
      <c r="C5" s="94" t="s">
        <v>65</v>
      </c>
      <c r="D5" s="104" t="s">
        <v>65</v>
      </c>
      <c r="E5" s="104" t="s">
        <v>65</v>
      </c>
      <c r="F5" s="104" t="s">
        <v>65</v>
      </c>
      <c r="G5" s="104" t="s">
        <v>65</v>
      </c>
      <c r="H5" s="108" t="s">
        <v>65</v>
      </c>
    </row>
    <row r="6" spans="1:8" ht="15">
      <c r="A6" s="91" t="s">
        <v>67</v>
      </c>
      <c r="B6" s="98"/>
      <c r="C6" s="95"/>
      <c r="D6" s="105"/>
      <c r="E6" s="105"/>
      <c r="F6" s="105"/>
      <c r="G6" s="105"/>
      <c r="H6" s="109"/>
    </row>
    <row r="7" spans="1:8" ht="15">
      <c r="A7" s="89" t="s">
        <v>68</v>
      </c>
      <c r="B7" s="99">
        <v>362</v>
      </c>
      <c r="C7" s="100">
        <v>0.12</v>
      </c>
      <c r="D7" s="106">
        <v>0.4281767955801105</v>
      </c>
      <c r="E7" s="106">
        <v>0.31</v>
      </c>
      <c r="F7" s="106">
        <v>0.17</v>
      </c>
      <c r="G7" s="106">
        <v>0.18</v>
      </c>
      <c r="H7" s="110">
        <v>0.32</v>
      </c>
    </row>
    <row r="8" spans="1:8" ht="15">
      <c r="A8" s="89" t="s">
        <v>69</v>
      </c>
      <c r="B8" s="99">
        <v>237</v>
      </c>
      <c r="C8" s="100">
        <v>0.08</v>
      </c>
      <c r="D8" s="106">
        <v>0.39662447257383965</v>
      </c>
      <c r="E8" s="106">
        <v>0.38</v>
      </c>
      <c r="F8" s="106">
        <v>0.08</v>
      </c>
      <c r="G8" s="106">
        <v>0.16</v>
      </c>
      <c r="H8" s="110">
        <v>0.26</v>
      </c>
    </row>
    <row r="9" spans="1:8" ht="15">
      <c r="A9" s="89" t="s">
        <v>70</v>
      </c>
      <c r="B9" s="99">
        <v>125</v>
      </c>
      <c r="C9" s="100">
        <v>0.35</v>
      </c>
      <c r="D9" s="106">
        <v>0.488</v>
      </c>
      <c r="E9" s="106">
        <v>0.25</v>
      </c>
      <c r="F9" s="106">
        <v>0.36</v>
      </c>
      <c r="G9" s="106">
        <v>0.2</v>
      </c>
      <c r="H9" s="110">
        <v>0.41</v>
      </c>
    </row>
    <row r="10" spans="1:8" ht="15">
      <c r="A10" s="92" t="s">
        <v>71</v>
      </c>
      <c r="B10" s="98"/>
      <c r="C10" s="101"/>
      <c r="D10" s="105"/>
      <c r="E10" s="105"/>
      <c r="F10" s="105"/>
      <c r="G10" s="105"/>
      <c r="H10" s="109"/>
    </row>
    <row r="11" spans="1:8" ht="15">
      <c r="A11" s="89" t="s">
        <v>68</v>
      </c>
      <c r="B11" s="99">
        <v>1000</v>
      </c>
      <c r="C11" s="100">
        <v>0.23</v>
      </c>
      <c r="D11" s="106">
        <v>0.33</v>
      </c>
      <c r="E11" s="106">
        <v>0.25</v>
      </c>
      <c r="F11" s="106">
        <v>0.28</v>
      </c>
      <c r="G11" s="106">
        <v>0.19</v>
      </c>
      <c r="H11" s="110">
        <v>0.36</v>
      </c>
    </row>
    <row r="12" spans="1:8" ht="15">
      <c r="A12" s="89" t="s">
        <v>69</v>
      </c>
      <c r="B12" s="99">
        <v>565</v>
      </c>
      <c r="C12" s="100">
        <v>0.19</v>
      </c>
      <c r="D12" s="106">
        <v>0.29</v>
      </c>
      <c r="E12" s="106">
        <v>0.28</v>
      </c>
      <c r="F12" s="106">
        <v>0.39</v>
      </c>
      <c r="G12" s="106">
        <v>0.22</v>
      </c>
      <c r="H12" s="110">
        <v>0.34</v>
      </c>
    </row>
    <row r="13" spans="1:8" ht="15">
      <c r="A13" s="90" t="s">
        <v>70</v>
      </c>
      <c r="B13" s="102">
        <v>435</v>
      </c>
      <c r="C13" s="103">
        <v>0.31</v>
      </c>
      <c r="D13" s="107">
        <v>0.35</v>
      </c>
      <c r="E13" s="107">
        <v>0.32</v>
      </c>
      <c r="F13" s="107">
        <v>0.21</v>
      </c>
      <c r="G13" s="107">
        <v>0.16</v>
      </c>
      <c r="H13" s="111">
        <v>0.38</v>
      </c>
    </row>
    <row r="15" spans="1:10" ht="15">
      <c r="A15" s="188" t="s">
        <v>72</v>
      </c>
      <c r="B15" s="188"/>
      <c r="C15" s="188"/>
      <c r="D15" s="188"/>
      <c r="E15" s="188"/>
      <c r="F15" s="65"/>
      <c r="G15" s="65"/>
      <c r="H15" s="65"/>
      <c r="I15" s="65"/>
      <c r="J15" s="65"/>
    </row>
    <row r="16" spans="1:10" ht="15">
      <c r="A16" s="190" t="s">
        <v>73</v>
      </c>
      <c r="B16" s="190"/>
      <c r="C16" s="190"/>
      <c r="D16" s="190"/>
      <c r="E16" s="190"/>
      <c r="F16" s="65"/>
      <c r="G16" s="65"/>
      <c r="H16" s="65"/>
      <c r="I16" s="65"/>
      <c r="J16" s="65"/>
    </row>
  </sheetData>
  <sheetProtection/>
  <mergeCells count="3">
    <mergeCell ref="B4:C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11.421875" style="6" customWidth="1"/>
    <col min="2" max="2" width="23.421875" style="6" bestFit="1" customWidth="1"/>
    <col min="3" max="3" width="23.00390625" style="6" bestFit="1" customWidth="1"/>
    <col min="4" max="16384" width="11.421875" style="6" customWidth="1"/>
  </cols>
  <sheetData>
    <row r="1" ht="11.25">
      <c r="A1" s="5" t="s">
        <v>46</v>
      </c>
    </row>
    <row r="2" ht="11.25">
      <c r="A2" s="7" t="s">
        <v>8</v>
      </c>
    </row>
    <row r="3" spans="1:13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ht="11.25">
      <c r="A4" s="117"/>
      <c r="B4" s="120" t="s">
        <v>6</v>
      </c>
      <c r="C4" s="114" t="s">
        <v>7</v>
      </c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1.25">
      <c r="A5" s="118">
        <v>2006</v>
      </c>
      <c r="B5" s="121">
        <v>1119.525</v>
      </c>
      <c r="C5" s="115">
        <v>1450.994</v>
      </c>
      <c r="D5" s="1"/>
      <c r="E5" s="1"/>
      <c r="F5" s="1"/>
      <c r="G5" s="1"/>
      <c r="H5" s="1"/>
      <c r="I5" s="1"/>
      <c r="J5" s="1"/>
      <c r="K5" s="1"/>
      <c r="L5" s="2"/>
      <c r="M5" s="2"/>
    </row>
    <row r="6" spans="1:13" ht="11.25">
      <c r="A6" s="119">
        <v>2007</v>
      </c>
      <c r="B6" s="122">
        <v>1212.832</v>
      </c>
      <c r="C6" s="116">
        <v>1372.869</v>
      </c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1.25">
      <c r="A7" s="119">
        <v>2008</v>
      </c>
      <c r="B7" s="122">
        <v>1314.664</v>
      </c>
      <c r="C7" s="116">
        <v>1434.22</v>
      </c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ht="11.25">
      <c r="A8" s="119">
        <v>2009</v>
      </c>
      <c r="B8" s="122">
        <v>1499.401</v>
      </c>
      <c r="C8" s="116">
        <v>2034.457</v>
      </c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 ht="11.25">
      <c r="A9" s="119">
        <v>2010</v>
      </c>
      <c r="B9" s="122">
        <v>1525.921</v>
      </c>
      <c r="C9" s="116">
        <v>1606.921</v>
      </c>
      <c r="D9" s="1"/>
      <c r="E9" s="1"/>
      <c r="F9" s="1"/>
      <c r="G9" s="1"/>
      <c r="H9" s="1"/>
      <c r="I9" s="1"/>
      <c r="J9" s="1"/>
      <c r="K9" s="1"/>
      <c r="L9" s="2"/>
      <c r="M9" s="2"/>
    </row>
    <row r="10" spans="1:13" ht="11.25">
      <c r="A10" s="119">
        <v>2011</v>
      </c>
      <c r="B10" s="122">
        <v>1537.203</v>
      </c>
      <c r="C10" s="116">
        <v>2075.873</v>
      </c>
      <c r="D10" s="1"/>
      <c r="E10" s="1"/>
      <c r="F10" s="1"/>
      <c r="G10" s="1"/>
      <c r="H10" s="1"/>
      <c r="I10" s="1"/>
      <c r="J10" s="1"/>
      <c r="K10" s="1"/>
      <c r="L10" s="2"/>
      <c r="M10" s="2"/>
    </row>
    <row r="11" spans="1:13" ht="11.25">
      <c r="A11" s="119">
        <v>2012</v>
      </c>
      <c r="B11" s="122">
        <v>1627.751</v>
      </c>
      <c r="C11" s="116">
        <v>2163.728</v>
      </c>
      <c r="D11" s="1"/>
      <c r="E11" s="1"/>
      <c r="F11" s="1"/>
      <c r="G11" s="1"/>
      <c r="H11" s="1"/>
      <c r="I11" s="1"/>
      <c r="J11" s="1"/>
      <c r="K11" s="1"/>
      <c r="L11" s="2"/>
      <c r="M11" s="2"/>
    </row>
    <row r="12" spans="1:13" ht="11.25">
      <c r="A12" s="119">
        <v>2013</v>
      </c>
      <c r="B12" s="122">
        <v>1525.768</v>
      </c>
      <c r="C12" s="116">
        <v>2221.131</v>
      </c>
      <c r="D12" s="1"/>
      <c r="E12" s="1"/>
      <c r="F12" s="1"/>
      <c r="G12" s="1"/>
      <c r="H12" s="1"/>
      <c r="I12" s="1"/>
      <c r="J12" s="1"/>
      <c r="K12" s="1"/>
      <c r="L12" s="2"/>
      <c r="M12" s="2"/>
    </row>
    <row r="13" spans="1:13" ht="11.25">
      <c r="A13" s="119">
        <v>2014</v>
      </c>
      <c r="B13" s="122">
        <v>1577.704</v>
      </c>
      <c r="C13" s="116">
        <v>1879.201</v>
      </c>
      <c r="D13" s="1"/>
      <c r="E13" s="1"/>
      <c r="F13" s="1"/>
      <c r="G13" s="1"/>
      <c r="H13" s="1"/>
      <c r="I13" s="1"/>
      <c r="J13" s="1"/>
      <c r="K13" s="1"/>
      <c r="L13" s="2"/>
      <c r="M13" s="2"/>
    </row>
    <row r="14" spans="1:13" ht="11.25">
      <c r="A14" s="119">
        <v>2015</v>
      </c>
      <c r="B14" s="122">
        <v>1522.623</v>
      </c>
      <c r="C14" s="116">
        <v>1536.72</v>
      </c>
      <c r="D14" s="11"/>
      <c r="E14" s="11"/>
      <c r="F14" s="1"/>
      <c r="G14" s="1"/>
      <c r="H14" s="1"/>
      <c r="I14" s="1"/>
      <c r="J14" s="1"/>
      <c r="K14" s="1"/>
      <c r="L14" s="2"/>
      <c r="M14" s="2"/>
    </row>
    <row r="15" spans="1:13" ht="11.25">
      <c r="A15" s="119">
        <v>2016</v>
      </c>
      <c r="B15" s="122">
        <v>1345.226</v>
      </c>
      <c r="C15" s="116">
        <v>1990.303</v>
      </c>
      <c r="D15" s="11"/>
      <c r="E15" s="11"/>
      <c r="F15" s="33"/>
      <c r="G15" s="1"/>
      <c r="H15" s="1"/>
      <c r="I15" s="1"/>
      <c r="J15" s="1"/>
      <c r="K15" s="1"/>
      <c r="L15" s="2"/>
      <c r="M15" s="2"/>
    </row>
    <row r="16" spans="1:13" ht="11.25">
      <c r="A16" s="169">
        <v>2017</v>
      </c>
      <c r="B16" s="170">
        <v>1240.628</v>
      </c>
      <c r="C16" s="151">
        <v>2130.244</v>
      </c>
      <c r="D16" s="11"/>
      <c r="E16" s="11"/>
      <c r="F16" s="33"/>
      <c r="G16" s="1"/>
      <c r="H16" s="1"/>
      <c r="I16" s="1"/>
      <c r="J16" s="1"/>
      <c r="K16" s="1"/>
      <c r="L16" s="2"/>
      <c r="M16" s="2"/>
    </row>
    <row r="17" spans="1:11" ht="11.25">
      <c r="A17" s="7" t="s">
        <v>119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4" ht="11.25">
      <c r="A18" s="19"/>
      <c r="B18" s="19"/>
      <c r="C18" s="19"/>
      <c r="D18" s="19"/>
    </row>
    <row r="19" spans="1:4" ht="11.25">
      <c r="A19" s="19"/>
      <c r="B19" s="19"/>
      <c r="C19" s="19"/>
      <c r="D19" s="19"/>
    </row>
    <row r="20" spans="1:4" ht="11.25">
      <c r="A20" s="19"/>
      <c r="B20" s="19"/>
      <c r="C20" s="19"/>
      <c r="D20" s="19"/>
    </row>
    <row r="21" spans="1:4" ht="11.25">
      <c r="A21" s="19"/>
      <c r="B21" s="19"/>
      <c r="C21" s="19"/>
      <c r="D21" s="19"/>
    </row>
    <row r="22" spans="1:4" ht="11.25">
      <c r="A22" s="19"/>
      <c r="B22" s="19"/>
      <c r="C22" s="19"/>
      <c r="D22" s="19"/>
    </row>
    <row r="23" spans="1:4" ht="11.25">
      <c r="A23" s="19"/>
      <c r="B23" s="19"/>
      <c r="C23" s="19"/>
      <c r="D23" s="19"/>
    </row>
    <row r="24" spans="1:4" ht="11.25">
      <c r="A24" s="19"/>
      <c r="B24" s="19"/>
      <c r="C24" s="19"/>
      <c r="D24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0.140625" style="0" bestFit="1" customWidth="1"/>
    <col min="4" max="4" width="12.00390625" style="0" bestFit="1" customWidth="1"/>
  </cols>
  <sheetData>
    <row r="1" spans="1:8" ht="15">
      <c r="A1" s="67" t="s">
        <v>79</v>
      </c>
      <c r="B1" s="66"/>
      <c r="C1" s="66"/>
      <c r="D1" s="66"/>
      <c r="E1" s="66"/>
      <c r="F1" s="66"/>
      <c r="G1" s="66"/>
      <c r="H1" s="66"/>
    </row>
    <row r="2" spans="1:8" ht="15">
      <c r="A2" s="7" t="s">
        <v>112</v>
      </c>
      <c r="B2" s="66"/>
      <c r="C2" s="66"/>
      <c r="D2" s="66"/>
      <c r="E2" s="66"/>
      <c r="F2" s="66"/>
      <c r="G2" s="66"/>
      <c r="H2" s="66"/>
    </row>
    <row r="3" spans="1:8" ht="15">
      <c r="A3" s="66"/>
      <c r="B3" s="66"/>
      <c r="C3" s="66"/>
      <c r="D3" s="66"/>
      <c r="E3" s="66"/>
      <c r="F3" s="66"/>
      <c r="G3" s="66"/>
      <c r="H3" s="66"/>
    </row>
    <row r="4" spans="1:8" ht="33.75">
      <c r="A4" s="123" t="s">
        <v>76</v>
      </c>
      <c r="B4" s="124" t="s">
        <v>77</v>
      </c>
      <c r="C4" s="125" t="s">
        <v>109</v>
      </c>
      <c r="D4" s="126" t="s">
        <v>78</v>
      </c>
      <c r="E4" s="66"/>
      <c r="F4" s="66"/>
      <c r="G4" s="66"/>
      <c r="H4" s="66"/>
    </row>
    <row r="5" spans="1:8" ht="15">
      <c r="A5" s="172" t="s">
        <v>80</v>
      </c>
      <c r="B5" s="173" t="s">
        <v>90</v>
      </c>
      <c r="C5" s="127">
        <v>145</v>
      </c>
      <c r="D5" s="174">
        <v>755184</v>
      </c>
      <c r="E5" s="66"/>
      <c r="F5" s="66"/>
      <c r="G5" s="66"/>
      <c r="H5" s="66"/>
    </row>
    <row r="6" spans="1:8" ht="15">
      <c r="A6" s="172" t="s">
        <v>81</v>
      </c>
      <c r="B6" s="173" t="s">
        <v>91</v>
      </c>
      <c r="C6" s="127">
        <v>186</v>
      </c>
      <c r="D6" s="174">
        <v>708000</v>
      </c>
      <c r="E6" s="66"/>
      <c r="F6" s="66"/>
      <c r="G6" s="66"/>
      <c r="H6" s="66"/>
    </row>
    <row r="7" spans="1:8" ht="15">
      <c r="A7" s="172" t="s">
        <v>82</v>
      </c>
      <c r="B7" s="173" t="s">
        <v>92</v>
      </c>
      <c r="C7" s="127">
        <v>124</v>
      </c>
      <c r="D7" s="174">
        <v>620945</v>
      </c>
      <c r="E7" s="66"/>
      <c r="F7" s="66"/>
      <c r="G7" s="66"/>
      <c r="H7" s="66"/>
    </row>
    <row r="8" spans="1:8" ht="15">
      <c r="A8" s="172" t="s">
        <v>83</v>
      </c>
      <c r="B8" s="173" t="s">
        <v>93</v>
      </c>
      <c r="C8" s="127">
        <v>103</v>
      </c>
      <c r="D8" s="174">
        <v>467378</v>
      </c>
      <c r="E8" s="66"/>
      <c r="F8" s="66"/>
      <c r="G8" s="66"/>
      <c r="H8" s="66"/>
    </row>
    <row r="9" spans="1:8" ht="15">
      <c r="A9" s="172" t="s">
        <v>84</v>
      </c>
      <c r="B9" s="173" t="s">
        <v>94</v>
      </c>
      <c r="C9" s="127">
        <v>104</v>
      </c>
      <c r="D9" s="174">
        <v>453740</v>
      </c>
      <c r="E9" s="66"/>
      <c r="F9" s="66"/>
      <c r="G9" s="66"/>
      <c r="H9" s="66"/>
    </row>
    <row r="10" spans="1:8" ht="15">
      <c r="A10" s="172" t="s">
        <v>85</v>
      </c>
      <c r="B10" s="173" t="s">
        <v>95</v>
      </c>
      <c r="C10" s="127">
        <v>138</v>
      </c>
      <c r="D10" s="174">
        <v>418740</v>
      </c>
      <c r="E10" s="66"/>
      <c r="F10" s="66"/>
      <c r="G10" s="66"/>
      <c r="H10" s="66"/>
    </row>
    <row r="11" spans="1:8" ht="15">
      <c r="A11" s="172" t="s">
        <v>86</v>
      </c>
      <c r="B11" s="173" t="s">
        <v>96</v>
      </c>
      <c r="C11" s="127">
        <v>103</v>
      </c>
      <c r="D11" s="174">
        <v>415773</v>
      </c>
      <c r="E11" s="66"/>
      <c r="F11" s="66"/>
      <c r="G11" s="66"/>
      <c r="H11" s="66"/>
    </row>
    <row r="12" spans="1:8" ht="15">
      <c r="A12" s="172" t="s">
        <v>86</v>
      </c>
      <c r="B12" s="173" t="s">
        <v>97</v>
      </c>
      <c r="C12" s="127">
        <v>90</v>
      </c>
      <c r="D12" s="174">
        <v>393775</v>
      </c>
      <c r="E12" s="66"/>
      <c r="F12" s="66"/>
      <c r="G12" s="66"/>
      <c r="H12" s="66"/>
    </row>
    <row r="13" spans="1:8" ht="15">
      <c r="A13" s="172" t="s">
        <v>83</v>
      </c>
      <c r="B13" s="173" t="s">
        <v>98</v>
      </c>
      <c r="C13" s="127">
        <v>130</v>
      </c>
      <c r="D13" s="174">
        <v>330208</v>
      </c>
      <c r="E13" s="66"/>
      <c r="F13" s="66"/>
      <c r="G13" s="66"/>
      <c r="H13" s="66"/>
    </row>
    <row r="14" spans="1:8" ht="15">
      <c r="A14" s="172" t="s">
        <v>87</v>
      </c>
      <c r="B14" s="173" t="s">
        <v>99</v>
      </c>
      <c r="C14" s="127">
        <v>89</v>
      </c>
      <c r="D14" s="174">
        <v>325000</v>
      </c>
      <c r="E14" s="66"/>
      <c r="F14" s="66"/>
      <c r="G14" s="66"/>
      <c r="H14" s="66"/>
    </row>
    <row r="15" spans="1:8" ht="15">
      <c r="A15" s="172" t="s">
        <v>83</v>
      </c>
      <c r="B15" s="173" t="s">
        <v>100</v>
      </c>
      <c r="C15" s="127">
        <v>131</v>
      </c>
      <c r="D15" s="174">
        <v>301327</v>
      </c>
      <c r="E15" s="66"/>
      <c r="F15" s="66"/>
      <c r="G15" s="66"/>
      <c r="H15" s="66"/>
    </row>
    <row r="16" spans="1:8" ht="15">
      <c r="A16" s="172" t="s">
        <v>88</v>
      </c>
      <c r="B16" s="175" t="s">
        <v>101</v>
      </c>
      <c r="C16" s="127">
        <v>166</v>
      </c>
      <c r="D16" s="174">
        <v>285281</v>
      </c>
      <c r="E16" s="66"/>
      <c r="F16" s="66"/>
      <c r="G16" s="66"/>
      <c r="H16" s="66"/>
    </row>
    <row r="17" spans="1:8" ht="15">
      <c r="A17" s="172" t="s">
        <v>83</v>
      </c>
      <c r="B17" s="175" t="s">
        <v>102</v>
      </c>
      <c r="C17" s="127">
        <v>131</v>
      </c>
      <c r="D17" s="174">
        <v>252329</v>
      </c>
      <c r="E17" s="66"/>
      <c r="F17" s="66"/>
      <c r="G17" s="66"/>
      <c r="H17" s="66"/>
    </row>
    <row r="18" spans="1:8" ht="15">
      <c r="A18" s="172" t="s">
        <v>89</v>
      </c>
      <c r="B18" s="175" t="s">
        <v>103</v>
      </c>
      <c r="C18" s="127">
        <v>187</v>
      </c>
      <c r="D18" s="174">
        <v>239472</v>
      </c>
      <c r="E18" s="66"/>
      <c r="F18" s="66"/>
      <c r="G18" s="66"/>
      <c r="H18" s="66"/>
    </row>
    <row r="19" spans="1:8" ht="15">
      <c r="A19" s="176" t="s">
        <v>80</v>
      </c>
      <c r="B19" s="177" t="s">
        <v>104</v>
      </c>
      <c r="C19" s="128">
        <v>131</v>
      </c>
      <c r="D19" s="178">
        <v>228827</v>
      </c>
      <c r="E19" s="66"/>
      <c r="F19" s="66"/>
      <c r="G19" s="66"/>
      <c r="H19" s="66"/>
    </row>
    <row r="20" spans="1:8" s="191" customFormat="1" ht="15">
      <c r="A20" s="7" t="s">
        <v>118</v>
      </c>
      <c r="B20" s="7"/>
      <c r="C20" s="7"/>
      <c r="D20" s="7"/>
      <c r="E20" s="7"/>
      <c r="F20" s="7"/>
      <c r="G20" s="7"/>
      <c r="H20" s="7"/>
    </row>
    <row r="21" spans="1:8" ht="15">
      <c r="A21" s="66"/>
      <c r="B21" s="66"/>
      <c r="C21" s="66"/>
      <c r="D21" s="66"/>
      <c r="E21" s="66"/>
      <c r="F21" s="66"/>
      <c r="G21" s="66"/>
      <c r="H21" s="66"/>
    </row>
    <row r="22" spans="1:8" ht="15">
      <c r="A22" s="66"/>
      <c r="B22" s="66"/>
      <c r="C22" s="66"/>
      <c r="D22" s="66"/>
      <c r="E22" s="66"/>
      <c r="F22" s="66"/>
      <c r="G22" s="66"/>
      <c r="H22" s="66"/>
    </row>
    <row r="23" spans="1:8" ht="15">
      <c r="A23" s="66"/>
      <c r="B23" s="66"/>
      <c r="C23" s="66"/>
      <c r="D23" s="66"/>
      <c r="E23" s="66"/>
      <c r="F23" s="66"/>
      <c r="G23" s="66"/>
      <c r="H23" s="66"/>
    </row>
    <row r="24" spans="1:8" ht="15">
      <c r="A24" s="66"/>
      <c r="B24" s="66"/>
      <c r="C24" s="66"/>
      <c r="D24" s="66"/>
      <c r="E24" s="66"/>
      <c r="F24" s="66"/>
      <c r="G24" s="66"/>
      <c r="H24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8" sqref="A8"/>
    </sheetView>
  </sheetViews>
  <sheetFormatPr defaultColWidth="11.421875" defaultRowHeight="15"/>
  <cols>
    <col min="1" max="16384" width="11.421875" style="6" customWidth="1"/>
  </cols>
  <sheetData>
    <row r="1" spans="1:13" ht="11.25">
      <c r="A1" s="67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1.25">
      <c r="A2" s="7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1.25">
      <c r="A4" s="171"/>
      <c r="B4" s="24">
        <v>2006</v>
      </c>
      <c r="C4" s="24">
        <v>2007</v>
      </c>
      <c r="D4" s="24">
        <v>2008</v>
      </c>
      <c r="E4" s="24">
        <v>2009</v>
      </c>
      <c r="F4" s="24">
        <v>2010</v>
      </c>
      <c r="G4" s="24">
        <v>2011</v>
      </c>
      <c r="H4" s="24">
        <v>2012</v>
      </c>
      <c r="I4" s="24">
        <v>2013</v>
      </c>
      <c r="J4" s="24">
        <v>2014</v>
      </c>
      <c r="K4" s="24">
        <v>2015</v>
      </c>
      <c r="L4" s="24">
        <v>2016</v>
      </c>
      <c r="M4" s="51">
        <v>2017</v>
      </c>
    </row>
    <row r="5" spans="1:13" ht="11.25">
      <c r="A5" s="50" t="s">
        <v>39</v>
      </c>
      <c r="B5" s="25">
        <v>3458.7333711691267</v>
      </c>
      <c r="C5" s="25">
        <v>3405.383532566193</v>
      </c>
      <c r="D5" s="25">
        <v>3448.265756985055</v>
      </c>
      <c r="E5" s="25">
        <v>3413.800302899178</v>
      </c>
      <c r="F5" s="25">
        <v>3103.229689493832</v>
      </c>
      <c r="G5" s="25">
        <v>2509.3256756756755</v>
      </c>
      <c r="H5" s="25">
        <v>2046.3237058883353</v>
      </c>
      <c r="I5" s="25">
        <v>1478.472359279025</v>
      </c>
      <c r="J5" s="25">
        <v>1587.404764287859</v>
      </c>
      <c r="K5" s="25">
        <v>913.23</v>
      </c>
      <c r="L5" s="25">
        <v>1923.392123218024</v>
      </c>
      <c r="M5" s="40">
        <v>1629.4479999999999</v>
      </c>
    </row>
    <row r="6" spans="1:13" s="32" customFormat="1" ht="11.25">
      <c r="A6" s="39" t="s">
        <v>5</v>
      </c>
      <c r="B6" s="41">
        <v>4751.48368207769</v>
      </c>
      <c r="C6" s="41">
        <v>4535.79922854622</v>
      </c>
      <c r="D6" s="41">
        <v>4616.94915438258</v>
      </c>
      <c r="E6" s="41">
        <v>4168.70467852932</v>
      </c>
      <c r="F6" s="41">
        <v>4568.69985619259</v>
      </c>
      <c r="G6" s="41">
        <v>4379.913935684</v>
      </c>
      <c r="H6" s="41">
        <v>4399.35593083164</v>
      </c>
      <c r="I6" s="41">
        <v>3675.13744540519</v>
      </c>
      <c r="J6" s="41">
        <v>3876.97000880352</v>
      </c>
      <c r="K6" s="41">
        <v>3745.9015078</v>
      </c>
      <c r="L6" s="41">
        <v>3677.705</v>
      </c>
      <c r="M6" s="42">
        <v>4006.566</v>
      </c>
    </row>
    <row r="7" spans="1:13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6"/>
      <c r="M7" s="2"/>
    </row>
    <row r="8" spans="1:13" s="7" customFormat="1" ht="11.25">
      <c r="A8" s="7" t="s">
        <v>117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M8" s="192"/>
    </row>
    <row r="9" spans="1:13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6"/>
      <c r="M9" s="1"/>
    </row>
    <row r="10" spans="1:13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66"/>
      <c r="M10" s="1"/>
    </row>
    <row r="11" spans="1:13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6"/>
      <c r="M11" s="1"/>
    </row>
    <row r="12" spans="1:13" ht="11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1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1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1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1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5" ht="11.25">
      <c r="A17" s="66"/>
      <c r="B17" s="66"/>
      <c r="C17" s="6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3" ht="11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1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1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1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6.57421875" style="6" customWidth="1"/>
    <col min="2" max="2" width="29.421875" style="6" bestFit="1" customWidth="1"/>
    <col min="3" max="3" width="13.7109375" style="6" bestFit="1" customWidth="1"/>
    <col min="4" max="4" width="14.00390625" style="6" bestFit="1" customWidth="1"/>
    <col min="5" max="16384" width="11.421875" style="6" customWidth="1"/>
  </cols>
  <sheetData>
    <row r="1" ht="11.25">
      <c r="A1" s="5" t="s">
        <v>42</v>
      </c>
    </row>
    <row r="2" ht="11.25">
      <c r="A2" s="7" t="s">
        <v>111</v>
      </c>
    </row>
    <row r="4" spans="1:8" ht="11.25">
      <c r="A4" s="137"/>
      <c r="B4" s="134" t="s">
        <v>45</v>
      </c>
      <c r="C4" s="131" t="s">
        <v>29</v>
      </c>
      <c r="D4" s="131" t="s">
        <v>30</v>
      </c>
      <c r="E4" s="2"/>
      <c r="F4" s="2"/>
      <c r="G4" s="2"/>
      <c r="H4" s="19"/>
    </row>
    <row r="5" spans="1:8" ht="11.25">
      <c r="A5" s="138" t="s">
        <v>10</v>
      </c>
      <c r="B5" s="135">
        <v>1035.02</v>
      </c>
      <c r="C5" s="132">
        <v>92</v>
      </c>
      <c r="D5" s="133">
        <v>44</v>
      </c>
      <c r="E5" s="2"/>
      <c r="F5" s="2"/>
      <c r="G5" s="2"/>
      <c r="H5" s="19"/>
    </row>
    <row r="6" spans="1:8" ht="11.25">
      <c r="A6" s="139" t="s">
        <v>11</v>
      </c>
      <c r="B6" s="136">
        <v>402.475</v>
      </c>
      <c r="C6" s="130">
        <v>94</v>
      </c>
      <c r="D6" s="112">
        <v>23</v>
      </c>
      <c r="E6" s="2"/>
      <c r="F6" s="2"/>
      <c r="G6" s="2"/>
      <c r="H6" s="19"/>
    </row>
    <row r="7" spans="1:8" ht="11.25">
      <c r="A7" s="117" t="s">
        <v>12</v>
      </c>
      <c r="B7" s="151">
        <v>191.953</v>
      </c>
      <c r="C7" s="152">
        <v>106</v>
      </c>
      <c r="D7" s="152">
        <v>31</v>
      </c>
      <c r="E7" s="2"/>
      <c r="F7" s="2"/>
      <c r="G7" s="2"/>
      <c r="H7" s="19"/>
    </row>
    <row r="8" spans="1:8" ht="10.5" customHeight="1">
      <c r="A8" s="2"/>
      <c r="B8" s="2"/>
      <c r="C8" s="2"/>
      <c r="D8" s="20"/>
      <c r="E8" s="2"/>
      <c r="F8" s="2"/>
      <c r="G8" s="2"/>
      <c r="H8" s="19"/>
    </row>
    <row r="9" spans="1:8" s="7" customFormat="1" ht="11.25">
      <c r="A9" s="7" t="s">
        <v>116</v>
      </c>
      <c r="B9" s="192"/>
      <c r="F9" s="192"/>
      <c r="G9" s="192"/>
      <c r="H9" s="193"/>
    </row>
    <row r="10" spans="2:8" ht="11.25">
      <c r="B10" s="33"/>
      <c r="F10" s="2"/>
      <c r="G10" s="2"/>
      <c r="H10" s="19"/>
    </row>
    <row r="11" spans="6:8" ht="11.25">
      <c r="F11" s="2"/>
      <c r="G11" s="2"/>
      <c r="H11" s="19"/>
    </row>
    <row r="12" spans="6:8" ht="11.25">
      <c r="F12" s="2"/>
      <c r="G12" s="2"/>
      <c r="H12" s="19"/>
    </row>
    <row r="13" spans="6:8" ht="11.25">
      <c r="F13" s="2"/>
      <c r="G13" s="2"/>
      <c r="H13" s="19"/>
    </row>
    <row r="14" spans="6:8" ht="11.25">
      <c r="F14" s="2"/>
      <c r="G14" s="2"/>
      <c r="H14" s="19"/>
    </row>
    <row r="15" spans="6:8" ht="11.25">
      <c r="F15" s="19"/>
      <c r="G15" s="19"/>
      <c r="H1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4.140625" style="6" customWidth="1"/>
    <col min="2" max="2" width="23.28125" style="6" bestFit="1" customWidth="1"/>
    <col min="3" max="3" width="28.7109375" style="6" bestFit="1" customWidth="1"/>
    <col min="4" max="4" width="13.140625" style="6" bestFit="1" customWidth="1"/>
    <col min="5" max="16384" width="11.421875" style="6" customWidth="1"/>
  </cols>
  <sheetData>
    <row r="1" spans="1:6" ht="11.25">
      <c r="A1" s="67" t="s">
        <v>49</v>
      </c>
      <c r="B1" s="66"/>
      <c r="C1" s="66"/>
      <c r="D1" s="66"/>
      <c r="E1" s="66"/>
      <c r="F1" s="66"/>
    </row>
    <row r="2" s="66" customFormat="1" ht="11.25">
      <c r="A2" s="66" t="s">
        <v>113</v>
      </c>
    </row>
    <row r="3" s="66" customFormat="1" ht="11.25"/>
    <row r="4" spans="1:5" s="1" customFormat="1" ht="11.25">
      <c r="A4" s="148"/>
      <c r="B4" s="149" t="s">
        <v>13</v>
      </c>
      <c r="C4" s="150" t="s">
        <v>14</v>
      </c>
      <c r="D4" s="150" t="s">
        <v>15</v>
      </c>
      <c r="E4" s="150" t="s">
        <v>28</v>
      </c>
    </row>
    <row r="5" spans="1:5" s="1" customFormat="1" ht="11.25">
      <c r="A5" s="143" t="s">
        <v>18</v>
      </c>
      <c r="B5" s="144">
        <v>89</v>
      </c>
      <c r="C5" s="145">
        <v>35</v>
      </c>
      <c r="D5" s="146">
        <v>229550</v>
      </c>
      <c r="E5" s="147">
        <f>D5/SUM(D$5:D$14)</f>
        <v>0.19612114998504848</v>
      </c>
    </row>
    <row r="6" spans="1:5" s="1" customFormat="1" ht="11.25">
      <c r="A6" s="139" t="s">
        <v>22</v>
      </c>
      <c r="B6" s="142">
        <v>134</v>
      </c>
      <c r="C6" s="129">
        <v>21</v>
      </c>
      <c r="D6" s="140">
        <v>210000</v>
      </c>
      <c r="E6" s="141">
        <f aca="true" t="shared" si="0" ref="E6:E14">D6/SUM(D$5:D$14)</f>
        <v>0.17941817249775727</v>
      </c>
    </row>
    <row r="7" spans="1:5" s="1" customFormat="1" ht="11.25">
      <c r="A7" s="139" t="s">
        <v>16</v>
      </c>
      <c r="B7" s="142">
        <v>119</v>
      </c>
      <c r="C7" s="129">
        <v>18</v>
      </c>
      <c r="D7" s="140">
        <v>164000</v>
      </c>
      <c r="E7" s="141">
        <f t="shared" si="0"/>
        <v>0.14011704899824853</v>
      </c>
    </row>
    <row r="8" spans="1:5" s="1" customFormat="1" ht="11.25">
      <c r="A8" s="139" t="s">
        <v>24</v>
      </c>
      <c r="B8" s="142">
        <v>161</v>
      </c>
      <c r="C8" s="129">
        <v>100</v>
      </c>
      <c r="D8" s="140">
        <v>100000</v>
      </c>
      <c r="E8" s="141">
        <f t="shared" si="0"/>
        <v>0.08543722499893204</v>
      </c>
    </row>
    <row r="9" spans="1:5" s="1" customFormat="1" ht="11.25">
      <c r="A9" s="139" t="s">
        <v>20</v>
      </c>
      <c r="B9" s="142">
        <v>38</v>
      </c>
      <c r="C9" s="129">
        <v>20</v>
      </c>
      <c r="D9" s="140">
        <v>91000</v>
      </c>
      <c r="E9" s="141">
        <f t="shared" si="0"/>
        <v>0.07774787474902815</v>
      </c>
    </row>
    <row r="10" spans="1:5" s="1" customFormat="1" ht="11.25">
      <c r="A10" s="139" t="s">
        <v>21</v>
      </c>
      <c r="B10" s="142">
        <v>38</v>
      </c>
      <c r="C10" s="129">
        <v>26</v>
      </c>
      <c r="D10" s="140">
        <v>122500</v>
      </c>
      <c r="E10" s="141">
        <f t="shared" si="0"/>
        <v>0.10466060062369174</v>
      </c>
    </row>
    <row r="11" spans="1:5" s="1" customFormat="1" ht="11.25">
      <c r="A11" s="139" t="s">
        <v>25</v>
      </c>
      <c r="B11" s="142">
        <v>2</v>
      </c>
      <c r="C11" s="129">
        <v>2</v>
      </c>
      <c r="D11" s="140">
        <v>39400</v>
      </c>
      <c r="E11" s="141">
        <f t="shared" si="0"/>
        <v>0.03366226664957922</v>
      </c>
    </row>
    <row r="12" spans="1:5" s="1" customFormat="1" ht="11.25">
      <c r="A12" s="139" t="s">
        <v>17</v>
      </c>
      <c r="B12" s="142">
        <v>76</v>
      </c>
      <c r="C12" s="129">
        <v>23</v>
      </c>
      <c r="D12" s="140">
        <v>148000</v>
      </c>
      <c r="E12" s="141">
        <f t="shared" si="0"/>
        <v>0.1264470929984194</v>
      </c>
    </row>
    <row r="13" spans="1:5" s="1" customFormat="1" ht="11.25">
      <c r="A13" s="139" t="s">
        <v>19</v>
      </c>
      <c r="B13" s="142">
        <v>23</v>
      </c>
      <c r="C13" s="129">
        <v>7</v>
      </c>
      <c r="D13" s="140">
        <v>42000</v>
      </c>
      <c r="E13" s="141">
        <f t="shared" si="0"/>
        <v>0.03588363449955145</v>
      </c>
    </row>
    <row r="14" spans="1:5" s="1" customFormat="1" ht="11.25">
      <c r="A14" s="117" t="s">
        <v>23</v>
      </c>
      <c r="B14" s="153">
        <v>6</v>
      </c>
      <c r="C14" s="152">
        <v>3</v>
      </c>
      <c r="D14" s="154">
        <v>24000</v>
      </c>
      <c r="E14" s="155">
        <f t="shared" si="0"/>
        <v>0.020504933999743687</v>
      </c>
    </row>
    <row r="15" s="1" customFormat="1" ht="11.25">
      <c r="A15" s="1" t="s">
        <v>26</v>
      </c>
    </row>
    <row r="16" spans="1:6" ht="11.25">
      <c r="A16" s="7" t="s">
        <v>116</v>
      </c>
      <c r="B16" s="66"/>
      <c r="C16" s="66"/>
      <c r="D16" s="66"/>
      <c r="E16" s="66"/>
      <c r="F16" s="66"/>
    </row>
    <row r="17" spans="1:6" ht="11.25">
      <c r="A17" s="66"/>
      <c r="B17" s="66"/>
      <c r="C17" s="66"/>
      <c r="D17" s="66"/>
      <c r="E17" s="66"/>
      <c r="F17" s="66"/>
    </row>
    <row r="18" spans="1:6" ht="11.25">
      <c r="A18" s="66"/>
      <c r="B18" s="66"/>
      <c r="C18" s="66"/>
      <c r="D18" s="66"/>
      <c r="E18" s="66"/>
      <c r="F18" s="66"/>
    </row>
    <row r="19" spans="1:6" ht="11.25">
      <c r="A19" s="66"/>
      <c r="B19" s="66"/>
      <c r="C19" s="66"/>
      <c r="D19" s="66"/>
      <c r="E19" s="66"/>
      <c r="F19" s="66"/>
    </row>
    <row r="20" spans="1:6" ht="11.25">
      <c r="A20" s="66"/>
      <c r="B20" s="66"/>
      <c r="C20" s="66"/>
      <c r="D20" s="66"/>
      <c r="E20" s="66"/>
      <c r="F20" s="66"/>
    </row>
    <row r="21" spans="1:6" ht="11.25">
      <c r="A21" s="66"/>
      <c r="B21" s="66"/>
      <c r="C21" s="66"/>
      <c r="D21" s="66"/>
      <c r="E21" s="66"/>
      <c r="F21" s="66"/>
    </row>
    <row r="22" spans="1:6" ht="11.25">
      <c r="A22" s="66"/>
      <c r="B22" s="66"/>
      <c r="C22" s="66"/>
      <c r="D22" s="66"/>
      <c r="E22" s="66"/>
      <c r="F22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Culture et de la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mathilde.gansemer</dc:creator>
  <cp:keywords/>
  <dc:description/>
  <cp:lastModifiedBy>edwige.millery</cp:lastModifiedBy>
  <dcterms:created xsi:type="dcterms:W3CDTF">2016-12-20T12:41:10Z</dcterms:created>
  <dcterms:modified xsi:type="dcterms:W3CDTF">2019-06-11T16:30:03Z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