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S\ACTIVITE\Z-CHIFFRES CLES\CHIFFRES CLES 2018\FICHES DEPOSEES\Radio_EM\"/>
    </mc:Choice>
  </mc:AlternateContent>
  <bookViews>
    <workbookView xWindow="0" yWindow="0" windowWidth="16380" windowHeight="8190" tabRatio="500"/>
  </bookViews>
  <sheets>
    <sheet name="SOMMAIRE" sheetId="5" r:id="rId1"/>
    <sheet name="Graph1 Evol audience" sheetId="1" r:id="rId2"/>
    <sheet name="Tab1 Evol part d'audience " sheetId="2" r:id="rId3"/>
    <sheet name="Tab 2 Evol audience cumulée" sheetId="6" r:id="rId4"/>
    <sheet name="Graph 2 Financement" sheetId="3" r:id="rId5"/>
    <sheet name="Tab3 Audiences Radio France" sheetId="4" r:id="rId6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4" l="1"/>
  <c r="D10" i="4"/>
  <c r="D9" i="4"/>
  <c r="D8" i="4"/>
  <c r="D7" i="4"/>
  <c r="D6" i="4"/>
  <c r="D5" i="4"/>
  <c r="D4" i="4"/>
  <c r="L6" i="3"/>
  <c r="K6" i="3"/>
  <c r="J6" i="3"/>
  <c r="I6" i="3"/>
  <c r="H6" i="3"/>
  <c r="G6" i="3"/>
  <c r="F6" i="3"/>
  <c r="E6" i="3"/>
  <c r="D6" i="3"/>
  <c r="C6" i="3"/>
  <c r="B6" i="3"/>
  <c r="N5" i="3"/>
  <c r="M5" i="3"/>
  <c r="N4" i="3"/>
  <c r="M4" i="3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<sst xmlns="http://schemas.openxmlformats.org/spreadsheetml/2006/main" count="123" uniqueCount="76">
  <si>
    <t>Graphique : Evolution de l'audience radio 2005-2017</t>
  </si>
  <si>
    <t>Millions de personnes et %</t>
  </si>
  <si>
    <t>1er trimestre 2007</t>
  </si>
  <si>
    <t>1er trimestre 2009</t>
  </si>
  <si>
    <t>1er trimestre 2011</t>
  </si>
  <si>
    <t>1er trimestre 2012</t>
  </si>
  <si>
    <t>1er trimestre 2013</t>
  </si>
  <si>
    <t>1er trimestre 2014</t>
  </si>
  <si>
    <t>1er trimestre 2015</t>
  </si>
  <si>
    <t>1er trimestre 2016</t>
  </si>
  <si>
    <t>1er trimestre 2017</t>
  </si>
  <si>
    <t xml:space="preserve">Nombre d'auditeurs âgés de 13 ans et plus </t>
  </si>
  <si>
    <t>Population totale âgée de 13 ans</t>
  </si>
  <si>
    <t>Champ : personnes résidant en France et âges de 13 ans et plus.</t>
  </si>
  <si>
    <t>Source : Médiamétrie / Snep ; Deps, ministère de la Culture, 2018</t>
  </si>
  <si>
    <t>janvier-mars 2016</t>
  </si>
  <si>
    <t>avril-juin 2016</t>
  </si>
  <si>
    <t>juillet août 2016</t>
  </si>
  <si>
    <t>septembre-octobre 2016</t>
  </si>
  <si>
    <t>novembre-décembre 2016</t>
  </si>
  <si>
    <t>janvier-mars 2017</t>
  </si>
  <si>
    <t>avril-juin 2017</t>
  </si>
  <si>
    <t>juillet-août 2017</t>
  </si>
  <si>
    <t>septembre-octobre 2017 2017</t>
  </si>
  <si>
    <t>novembre-décembre 2017</t>
  </si>
  <si>
    <t>Audience radio générale</t>
  </si>
  <si>
    <t>Durée d'écoute par autidteur</t>
  </si>
  <si>
    <t>2h49</t>
  </si>
  <si>
    <t>2h55</t>
  </si>
  <si>
    <t>2h32</t>
  </si>
  <si>
    <t>2h48</t>
  </si>
  <si>
    <t>2h53</t>
  </si>
  <si>
    <t>2h51</t>
  </si>
  <si>
    <t>2h52</t>
  </si>
  <si>
    <t>avril juin 2016</t>
  </si>
  <si>
    <t>Parts d'audience</t>
  </si>
  <si>
    <t>Radios musicales</t>
  </si>
  <si>
    <t>Radio thématiques</t>
  </si>
  <si>
    <t>Radios locales</t>
  </si>
  <si>
    <t>Note : Programmes généralistes : dont Europe1, France Bleu, FranceInter, RMC, RTL. Programmes musicaux : dont Chérie, Fun radio, Nostalgie, NRJ, RFM, Rire et chansons, RTL2, Skyrock, Virgin Radio. Programmes thématiques : dont France Culture, France Info, France Musique, Radio Classique. Programme locaux : radios privées associatives et radios indépendantes.</t>
  </si>
  <si>
    <t>Note : audience de la radio en semaine, du lundi au vendredi, 5h-24h. 130 stations.</t>
  </si>
  <si>
    <t>Source : Médiamétrie, 126 000 Radio ; Deps, ministère de la Culture, 2018</t>
  </si>
  <si>
    <t>Millions d'euros constants 2016</t>
  </si>
  <si>
    <t>évolution 2006/2016</t>
  </si>
  <si>
    <t>évolution 2016/2015</t>
  </si>
  <si>
    <t>Contribution à l’audiovisuel public*</t>
  </si>
  <si>
    <t>Publicité</t>
  </si>
  <si>
    <t>Part du financement privé</t>
  </si>
  <si>
    <t>euros courants</t>
  </si>
  <si>
    <t>Evolution 2016/2015</t>
  </si>
  <si>
    <t>Radio France</t>
  </si>
  <si>
    <t>France Inter</t>
  </si>
  <si>
    <t>France Info</t>
  </si>
  <si>
    <t>France bleu</t>
  </si>
  <si>
    <t>France Musique</t>
  </si>
  <si>
    <t>France Culture</t>
  </si>
  <si>
    <t>FIP</t>
  </si>
  <si>
    <t>Mouv'</t>
  </si>
  <si>
    <t>Part de la population âgée de 13 ans et plus</t>
  </si>
  <si>
    <t>Note : Pour la contribution à l'audiovisuel public, il s'agit des crédits de paiements effectivement consommés sur le programme budgétaire "843 - Radio France".</t>
  </si>
  <si>
    <t>Taux d'audience cumulée</t>
  </si>
  <si>
    <t>Radios généralistes</t>
  </si>
  <si>
    <t>Champ : personnes âgées de 13 ans et plus ayant écouté au moins une fois la radio sur la période, quelle que soit la durée d'écoute.</t>
  </si>
  <si>
    <t xml:space="preserve">Note : audience de la radio en semaine, du lundi au vendredi, 5h-24h. </t>
  </si>
  <si>
    <t>Note : Programmes généralistes : dont Europe1, France Bleu, FranceInter, RMC, RTL. Programmes musicaux : dont Chérie, Fun radio, Nostalgie, NRJ, RFM, Rire et chansons, RTL2, Skyrock, Virgin Radio. Programmes thématiques : dont France Culture, France Info, France Musique, Radio Classique. Programme locaux : radios privées associatives et radios indépendantes (130 stations).</t>
  </si>
  <si>
    <t>Sommaire</t>
  </si>
  <si>
    <t>Graphique 1 : Evolution de l'audience radio 2005-2017</t>
  </si>
  <si>
    <r>
      <t xml:space="preserve">dont </t>
    </r>
    <r>
      <rPr>
        <i/>
        <sz val="8"/>
        <color rgb="FF000000"/>
        <rFont val="Arial"/>
        <family val="2"/>
      </rPr>
      <t>Radios généralistes</t>
    </r>
  </si>
  <si>
    <t>Tableau 1 : Part d'audience des différents types de radio, 2016-2017</t>
  </si>
  <si>
    <r>
      <t xml:space="preserve">Tableau 2 : Evolution </t>
    </r>
    <r>
      <rPr>
        <b/>
        <sz val="8"/>
        <rFont val="Arial"/>
        <family val="2"/>
      </rPr>
      <t>du taux d'audience cumulée</t>
    </r>
    <r>
      <rPr>
        <b/>
        <sz val="8"/>
        <color rgb="FFC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selon le type de programmes, 2016-2017</t>
    </r>
  </si>
  <si>
    <t>Graphique 2 : Financement de la radio, 2006-2016</t>
  </si>
  <si>
    <t>Tableau 3 : Audiences cumulées du groupe Radio France et des antennes, 2015-2016</t>
  </si>
  <si>
    <t>Source : Médiamétrie / Radio France ; Deps, Ministère de la Culture, 2018</t>
  </si>
  <si>
    <t>Source : Ministère de l'Economie et des Finances/Irap/Deps, Minsitère de la Culture, 2018</t>
  </si>
  <si>
    <t>septembre-octobre 2017</t>
  </si>
  <si>
    <t>Tableau 2 : Evolution du taux d'audience cumulée selon le type de programmes,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</si>
</sst>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 %"/>
    <numFmt numFmtId="165" formatCode="0.0%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0" tint="-0.14999847407452621"/>
      <name val="Arial"/>
      <family val="2"/>
    </font>
    <font>
      <sz val="8"/>
      <color rgb="FFE7E6E6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7" fillId="0" borderId="0" xfId="1" applyNumberFormat="1" applyFont="1" applyBorder="1"/>
    <xf numFmtId="165" fontId="11" fillId="0" borderId="0" xfId="0" applyNumberFormat="1" applyFont="1"/>
    <xf numFmtId="0" fontId="4" fillId="0" borderId="1" xfId="0" applyFont="1" applyBorder="1"/>
    <xf numFmtId="3" fontId="7" fillId="0" borderId="0" xfId="1" applyNumberFormat="1" applyFont="1" applyBorder="1" applyAlignment="1">
      <alignment horizontal="right"/>
    </xf>
    <xf numFmtId="0" fontId="11" fillId="0" borderId="0" xfId="0" applyFont="1" applyBorder="1"/>
    <xf numFmtId="164" fontId="11" fillId="0" borderId="0" xfId="1" applyNumberFormat="1" applyFont="1" applyBorder="1" applyAlignment="1">
      <alignment horizontal="right"/>
    </xf>
    <xf numFmtId="165" fontId="4" fillId="0" borderId="0" xfId="0" applyNumberFormat="1" applyFont="1"/>
    <xf numFmtId="0" fontId="4" fillId="0" borderId="0" xfId="0" applyFont="1" applyBorder="1"/>
    <xf numFmtId="0" fontId="12" fillId="0" borderId="0" xfId="0" applyFont="1"/>
    <xf numFmtId="0" fontId="13" fillId="0" borderId="0" xfId="0" applyFont="1"/>
    <xf numFmtId="165" fontId="5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wrapText="1"/>
    </xf>
    <xf numFmtId="0" fontId="14" fillId="0" borderId="0" xfId="2"/>
  </cellXfs>
  <cellStyles count="3">
    <cellStyle name="Lien hypertexte" xfId="2" builtinId="8"/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D27" sqref="D27"/>
    </sheetView>
  </sheetViews>
  <sheetFormatPr baseColWidth="10" defaultRowHeight="11.25" x14ac:dyDescent="0.2"/>
  <cols>
    <col min="1" max="16384" width="11.42578125" style="3"/>
  </cols>
  <sheetData>
    <row r="1" spans="1:2" x14ac:dyDescent="0.2">
      <c r="A1" s="4" t="s">
        <v>65</v>
      </c>
    </row>
    <row r="4" spans="1:2" ht="15" x14ac:dyDescent="0.25">
      <c r="B4" s="29" t="s">
        <v>66</v>
      </c>
    </row>
    <row r="5" spans="1:2" ht="15" x14ac:dyDescent="0.25">
      <c r="B5" s="29" t="s">
        <v>68</v>
      </c>
    </row>
    <row r="6" spans="1:2" ht="15" x14ac:dyDescent="0.25">
      <c r="B6" s="29" t="s">
        <v>75</v>
      </c>
    </row>
    <row r="7" spans="1:2" ht="15" x14ac:dyDescent="0.25">
      <c r="B7" s="29" t="s">
        <v>70</v>
      </c>
    </row>
    <row r="8" spans="1:2" ht="15" x14ac:dyDescent="0.25">
      <c r="B8" s="29" t="s">
        <v>71</v>
      </c>
    </row>
  </sheetData>
  <hyperlinks>
    <hyperlink ref="B4" location="'Graph1 Evol audience'!A1" display="Graphique 1 : Evolution de l'audience radio 2005-2017"/>
    <hyperlink ref="B5" location="'Tab1 Evol part d''audience '!A1" display="Tableau 1 : Part d'audience des différents types de radio, 2016-2017"/>
    <hyperlink ref="B6" location="'Tab 2 Evol audience cumulée'!A1" display="Tableau 2 : Evolution du taux d'audience cumulée selon le type de programmes, 2016-2017"/>
    <hyperlink ref="B7" location="'Graph 2 Financement'!A1" display="Graphique 2 : Financement de la radio, 2006-2016"/>
    <hyperlink ref="B8" location="'Tab3 Audiences Radio France'!A1" display="Tableau 3 : Audiences cumulées du groupe Radio France et des antennes, 2015-2016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"/>
  <sheetViews>
    <sheetView zoomScaleNormal="100" workbookViewId="0">
      <selection activeCell="A11" sqref="A11"/>
    </sheetView>
  </sheetViews>
  <sheetFormatPr baseColWidth="10" defaultColWidth="9.140625" defaultRowHeight="16.5" x14ac:dyDescent="0.3"/>
  <cols>
    <col min="1" max="1" width="27.42578125" style="1" customWidth="1"/>
    <col min="2" max="1025" width="11.42578125" style="1"/>
  </cols>
  <sheetData>
    <row r="1" spans="1:10" x14ac:dyDescent="0.3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3">
      <c r="A2" s="7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35.25" x14ac:dyDescent="0.3">
      <c r="A3" s="3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</row>
    <row r="4" spans="1:10" x14ac:dyDescent="0.3">
      <c r="A4" s="3" t="s">
        <v>11</v>
      </c>
      <c r="B4" s="3">
        <v>42.9</v>
      </c>
      <c r="C4" s="3">
        <v>42.3</v>
      </c>
      <c r="D4" s="3">
        <v>43.1</v>
      </c>
      <c r="E4" s="3">
        <v>43.2</v>
      </c>
      <c r="F4" s="3">
        <v>43</v>
      </c>
      <c r="G4" s="3">
        <v>43.4</v>
      </c>
      <c r="H4" s="3">
        <v>43.3</v>
      </c>
      <c r="I4" s="3">
        <v>43.3</v>
      </c>
      <c r="J4" s="3">
        <v>43.3</v>
      </c>
    </row>
    <row r="5" spans="1:10" x14ac:dyDescent="0.3">
      <c r="A5" s="23" t="s">
        <v>12</v>
      </c>
      <c r="B5" s="23">
        <v>52</v>
      </c>
      <c r="C5" s="23">
        <v>52.5</v>
      </c>
      <c r="D5" s="23">
        <v>53</v>
      </c>
      <c r="E5" s="23">
        <v>53.3</v>
      </c>
      <c r="F5" s="23">
        <v>53.6</v>
      </c>
      <c r="G5" s="23">
        <v>55.5</v>
      </c>
      <c r="H5" s="23">
        <v>55.8</v>
      </c>
      <c r="I5" s="23">
        <v>56.1</v>
      </c>
      <c r="J5" s="23">
        <v>56.3</v>
      </c>
    </row>
    <row r="6" spans="1:10" x14ac:dyDescent="0.3">
      <c r="A6" s="3" t="s">
        <v>58</v>
      </c>
      <c r="B6" s="21">
        <f t="shared" ref="B6:J6" si="0">B4/B5</f>
        <v>0.82499999999999996</v>
      </c>
      <c r="C6" s="21">
        <f t="shared" si="0"/>
        <v>0.80571428571428561</v>
      </c>
      <c r="D6" s="21">
        <f t="shared" si="0"/>
        <v>0.81320754716981136</v>
      </c>
      <c r="E6" s="21">
        <f t="shared" si="0"/>
        <v>0.81050656660412768</v>
      </c>
      <c r="F6" s="21">
        <f t="shared" si="0"/>
        <v>0.80223880597014918</v>
      </c>
      <c r="G6" s="21">
        <f t="shared" si="0"/>
        <v>0.78198198198198199</v>
      </c>
      <c r="H6" s="21">
        <f t="shared" si="0"/>
        <v>0.77598566308243722</v>
      </c>
      <c r="I6" s="21">
        <f t="shared" si="0"/>
        <v>0.77183600713012468</v>
      </c>
      <c r="J6" s="21">
        <f t="shared" si="0"/>
        <v>0.76909413854351683</v>
      </c>
    </row>
    <row r="7" spans="1:10" x14ac:dyDescent="0.3">
      <c r="A7" s="3" t="s">
        <v>13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3">
      <c r="B8" s="3"/>
      <c r="C8" s="3"/>
      <c r="D8" s="3"/>
      <c r="E8" s="3"/>
      <c r="F8" s="3"/>
      <c r="G8" s="3"/>
      <c r="H8" s="3"/>
      <c r="I8" s="3"/>
      <c r="J8" s="3"/>
    </row>
    <row r="9" spans="1:10" x14ac:dyDescent="0.3">
      <c r="A9" s="3" t="s">
        <v>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A16" sqref="A16"/>
    </sheetView>
  </sheetViews>
  <sheetFormatPr baseColWidth="10" defaultColWidth="9.140625" defaultRowHeight="11.25" x14ac:dyDescent="0.2"/>
  <cols>
    <col min="1" max="1" width="21" style="3" customWidth="1"/>
    <col min="2" max="3" width="12.42578125" style="3" customWidth="1"/>
    <col min="4" max="1025" width="11.42578125" style="3"/>
    <col min="1026" max="16384" width="9.140625" style="3"/>
  </cols>
  <sheetData>
    <row r="1" spans="1:11" x14ac:dyDescent="0.2">
      <c r="A1" s="24" t="s">
        <v>68</v>
      </c>
    </row>
    <row r="3" spans="1:11" ht="30.75" customHeight="1" x14ac:dyDescent="0.2"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</row>
    <row r="4" spans="1:11" ht="18" customHeight="1" x14ac:dyDescent="0.2">
      <c r="A4" s="3" t="s">
        <v>25</v>
      </c>
      <c r="B4" s="5">
        <v>73.900000000000006</v>
      </c>
      <c r="C4" s="5"/>
      <c r="D4" s="5">
        <v>75.099999999999994</v>
      </c>
      <c r="E4" s="5">
        <v>79.7</v>
      </c>
      <c r="F4" s="5">
        <v>80.8</v>
      </c>
      <c r="G4" s="5">
        <v>76.2</v>
      </c>
      <c r="H4" s="5">
        <v>79</v>
      </c>
      <c r="I4" s="5">
        <v>75.400000000000006</v>
      </c>
      <c r="J4" s="5">
        <v>79.5</v>
      </c>
      <c r="K4" s="5">
        <v>79.400000000000006</v>
      </c>
    </row>
    <row r="5" spans="1:11" ht="17.25" customHeight="1" x14ac:dyDescent="0.2">
      <c r="A5" s="3" t="s">
        <v>26</v>
      </c>
      <c r="B5" s="5"/>
      <c r="C5" s="5"/>
      <c r="D5" s="5" t="s">
        <v>27</v>
      </c>
      <c r="E5" s="5" t="s">
        <v>27</v>
      </c>
      <c r="F5" s="5" t="s">
        <v>28</v>
      </c>
      <c r="G5" s="5" t="s">
        <v>29</v>
      </c>
      <c r="H5" s="5" t="s">
        <v>30</v>
      </c>
      <c r="I5" s="5" t="s">
        <v>31</v>
      </c>
      <c r="J5" s="5" t="s">
        <v>32</v>
      </c>
      <c r="K5" s="5" t="s">
        <v>33</v>
      </c>
    </row>
    <row r="6" spans="1:11" ht="17.25" customHeight="1" x14ac:dyDescent="0.2">
      <c r="B6" s="5" t="s">
        <v>15</v>
      </c>
      <c r="C6" s="5" t="s">
        <v>34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</row>
    <row r="7" spans="1:11" x14ac:dyDescent="0.2">
      <c r="A7" s="3" t="s">
        <v>35</v>
      </c>
    </row>
    <row r="8" spans="1:11" x14ac:dyDescent="0.2">
      <c r="A8" s="3" t="s">
        <v>67</v>
      </c>
      <c r="B8" s="3">
        <v>41.5</v>
      </c>
      <c r="C8" s="3">
        <v>42.9</v>
      </c>
      <c r="D8" s="3">
        <v>41.9</v>
      </c>
      <c r="E8" s="6">
        <v>43.5</v>
      </c>
      <c r="F8" s="3">
        <v>43</v>
      </c>
      <c r="G8" s="3">
        <v>41.2</v>
      </c>
      <c r="H8" s="3">
        <v>42.1</v>
      </c>
      <c r="I8" s="3">
        <v>38.9</v>
      </c>
      <c r="J8" s="3">
        <v>42.1</v>
      </c>
      <c r="K8" s="3">
        <v>41.9</v>
      </c>
    </row>
    <row r="9" spans="1:11" x14ac:dyDescent="0.2">
      <c r="A9" s="7" t="s">
        <v>36</v>
      </c>
      <c r="B9" s="3">
        <v>33.9</v>
      </c>
      <c r="C9" s="3">
        <v>31.7</v>
      </c>
      <c r="D9" s="3">
        <v>32.4</v>
      </c>
      <c r="E9" s="6">
        <v>31.5</v>
      </c>
      <c r="F9" s="3">
        <v>31.4</v>
      </c>
      <c r="G9" s="3">
        <v>24.4</v>
      </c>
      <c r="H9" s="3">
        <v>31.9</v>
      </c>
      <c r="I9" s="3">
        <v>31.5</v>
      </c>
      <c r="J9" s="3">
        <v>31.1</v>
      </c>
      <c r="K9" s="3">
        <v>31.5</v>
      </c>
    </row>
    <row r="10" spans="1:11" x14ac:dyDescent="0.2">
      <c r="A10" s="7" t="s">
        <v>37</v>
      </c>
      <c r="B10" s="3">
        <v>8.3000000000000007</v>
      </c>
      <c r="C10" s="3">
        <v>8.1999999999999993</v>
      </c>
      <c r="D10" s="3">
        <v>8.4</v>
      </c>
      <c r="E10" s="6">
        <v>8.1999999999999993</v>
      </c>
      <c r="F10" s="3">
        <v>8.6</v>
      </c>
      <c r="G10" s="3">
        <v>14.2</v>
      </c>
      <c r="H10" s="3">
        <v>9</v>
      </c>
      <c r="I10" s="3">
        <v>9.4</v>
      </c>
      <c r="J10" s="3">
        <v>8.8000000000000007</v>
      </c>
      <c r="K10" s="3">
        <v>9.3000000000000007</v>
      </c>
    </row>
    <row r="11" spans="1:11" x14ac:dyDescent="0.2">
      <c r="A11" s="7" t="s">
        <v>38</v>
      </c>
      <c r="B11" s="3">
        <v>13.4</v>
      </c>
      <c r="C11" s="3">
        <v>14</v>
      </c>
      <c r="D11" s="3">
        <v>13.9</v>
      </c>
      <c r="E11" s="6">
        <v>13.7</v>
      </c>
      <c r="F11" s="3">
        <v>13.9</v>
      </c>
      <c r="G11" s="3">
        <v>17.2</v>
      </c>
      <c r="H11" s="3">
        <v>14</v>
      </c>
      <c r="I11" s="3">
        <v>16.3</v>
      </c>
      <c r="J11" s="3">
        <v>14.9</v>
      </c>
      <c r="K11" s="3">
        <v>14</v>
      </c>
    </row>
    <row r="12" spans="1:11" x14ac:dyDescent="0.2">
      <c r="A12" s="3" t="s">
        <v>64</v>
      </c>
    </row>
    <row r="13" spans="1:11" x14ac:dyDescent="0.2">
      <c r="A13" s="3" t="s">
        <v>63</v>
      </c>
    </row>
    <row r="14" spans="1:11" x14ac:dyDescent="0.2">
      <c r="A14" s="3" t="s">
        <v>62</v>
      </c>
    </row>
    <row r="16" spans="1:11" x14ac:dyDescent="0.2">
      <c r="A16" s="3" t="s">
        <v>41</v>
      </c>
    </row>
    <row r="17" spans="1:1" x14ac:dyDescent="0.2">
      <c r="A17" s="4"/>
    </row>
    <row r="18" spans="1:1" ht="18" customHeight="1" x14ac:dyDescent="0.2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baseColWidth="10" defaultRowHeight="15" x14ac:dyDescent="0.25"/>
  <cols>
    <col min="1" max="1" width="19.140625" customWidth="1"/>
    <col min="3" max="3" width="10.7109375" customWidth="1"/>
    <col min="5" max="5" width="9.7109375" customWidth="1"/>
    <col min="8" max="8" width="10" customWidth="1"/>
    <col min="10" max="10" width="9.85546875" customWidth="1"/>
  </cols>
  <sheetData>
    <row r="1" spans="1:11" x14ac:dyDescent="0.25">
      <c r="A1" s="4" t="s">
        <v>69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33.75" x14ac:dyDescent="0.25">
      <c r="A3" s="3"/>
      <c r="B3" s="27" t="s">
        <v>15</v>
      </c>
      <c r="C3" s="27" t="s">
        <v>16</v>
      </c>
      <c r="D3" s="27" t="s">
        <v>17</v>
      </c>
      <c r="E3" s="27" t="s">
        <v>18</v>
      </c>
      <c r="F3" s="27" t="s">
        <v>19</v>
      </c>
      <c r="G3" s="27" t="s">
        <v>20</v>
      </c>
      <c r="H3" s="27" t="s">
        <v>21</v>
      </c>
      <c r="I3" s="27" t="s">
        <v>22</v>
      </c>
      <c r="J3" s="27" t="s">
        <v>74</v>
      </c>
      <c r="K3" s="27" t="s">
        <v>24</v>
      </c>
    </row>
    <row r="4" spans="1:11" x14ac:dyDescent="0.25">
      <c r="A4" s="3" t="s">
        <v>25</v>
      </c>
      <c r="B4" s="5">
        <v>73.900000000000006</v>
      </c>
      <c r="C4" s="5"/>
      <c r="D4" s="5">
        <v>75.099999999999994</v>
      </c>
      <c r="E4" s="5">
        <v>79.7</v>
      </c>
      <c r="F4" s="5">
        <v>80.8</v>
      </c>
      <c r="G4" s="5">
        <v>76.2</v>
      </c>
      <c r="H4" s="5">
        <v>79</v>
      </c>
      <c r="I4" s="5">
        <v>75.400000000000006</v>
      </c>
      <c r="J4" s="5">
        <v>79.5</v>
      </c>
      <c r="K4" s="5">
        <v>79.400000000000006</v>
      </c>
    </row>
    <row r="5" spans="1:11" x14ac:dyDescent="0.25">
      <c r="A5" s="3" t="s">
        <v>26</v>
      </c>
      <c r="B5" s="5"/>
      <c r="C5" s="5"/>
      <c r="D5" s="5" t="s">
        <v>27</v>
      </c>
      <c r="E5" s="5" t="s">
        <v>27</v>
      </c>
      <c r="F5" s="5" t="s">
        <v>28</v>
      </c>
      <c r="G5" s="5" t="s">
        <v>29</v>
      </c>
      <c r="H5" s="5" t="s">
        <v>30</v>
      </c>
      <c r="I5" s="5" t="s">
        <v>31</v>
      </c>
      <c r="J5" s="5" t="s">
        <v>32</v>
      </c>
      <c r="K5" s="5" t="s">
        <v>33</v>
      </c>
    </row>
    <row r="6" spans="1:11" ht="34.5" x14ac:dyDescent="0.25">
      <c r="A6" s="3"/>
      <c r="B6" s="5" t="s">
        <v>15</v>
      </c>
      <c r="C6" s="5" t="s">
        <v>34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</row>
    <row r="7" spans="1:11" x14ac:dyDescent="0.25">
      <c r="A7" s="3" t="s">
        <v>60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7" t="s">
        <v>61</v>
      </c>
      <c r="B8" s="3">
        <v>37.5</v>
      </c>
      <c r="C8" s="3">
        <v>37.1</v>
      </c>
      <c r="D8" s="3">
        <v>34.799999999999997</v>
      </c>
      <c r="E8" s="6">
        <v>38.299999999999997</v>
      </c>
      <c r="F8" s="3">
        <v>39.1</v>
      </c>
      <c r="G8" s="3">
        <v>38.299999999999997</v>
      </c>
      <c r="H8" s="3">
        <v>37.299999999999997</v>
      </c>
      <c r="I8" s="3">
        <v>34.6</v>
      </c>
      <c r="J8" s="3">
        <v>37.799999999999997</v>
      </c>
      <c r="K8" s="3">
        <v>37.200000000000003</v>
      </c>
    </row>
    <row r="9" spans="1:11" x14ac:dyDescent="0.25">
      <c r="A9" s="7" t="s">
        <v>36</v>
      </c>
      <c r="B9" s="3">
        <v>40.5</v>
      </c>
      <c r="C9" s="3">
        <v>38.799999999999997</v>
      </c>
      <c r="D9" s="3">
        <v>36.200000000000003</v>
      </c>
      <c r="E9" s="6">
        <v>39.1</v>
      </c>
      <c r="F9" s="3">
        <v>39.1</v>
      </c>
      <c r="G9" s="3">
        <v>38.200000000000003</v>
      </c>
      <c r="H9" s="3">
        <v>38.5</v>
      </c>
      <c r="I9" s="3">
        <v>35.4</v>
      </c>
      <c r="J9" s="3">
        <v>38.700000000000003</v>
      </c>
      <c r="K9" s="3">
        <v>38.1</v>
      </c>
    </row>
    <row r="10" spans="1:11" x14ac:dyDescent="0.25">
      <c r="A10" s="7" t="s">
        <v>37</v>
      </c>
      <c r="B10" s="3">
        <v>12.8</v>
      </c>
      <c r="C10" s="3">
        <v>12.5</v>
      </c>
      <c r="D10" s="3">
        <v>12.5</v>
      </c>
      <c r="E10" s="6">
        <v>13.1</v>
      </c>
      <c r="F10" s="3">
        <v>13.9</v>
      </c>
      <c r="G10" s="3">
        <v>13.8</v>
      </c>
      <c r="H10" s="3">
        <v>13.5</v>
      </c>
      <c r="I10" s="3">
        <v>12.7</v>
      </c>
      <c r="J10" s="3">
        <v>13.7</v>
      </c>
      <c r="K10" s="3">
        <v>13.6</v>
      </c>
    </row>
    <row r="11" spans="1:11" x14ac:dyDescent="0.25">
      <c r="A11" s="7" t="s">
        <v>38</v>
      </c>
      <c r="B11" s="3">
        <v>19.100000000000001</v>
      </c>
      <c r="C11" s="3">
        <v>17.100000000000001</v>
      </c>
      <c r="D11" s="3">
        <v>17.600000000000001</v>
      </c>
      <c r="E11" s="6">
        <v>18.8</v>
      </c>
      <c r="F11" s="3">
        <v>18.8</v>
      </c>
      <c r="G11" s="3">
        <v>19.5</v>
      </c>
      <c r="H11" s="3">
        <v>18.5</v>
      </c>
      <c r="I11" s="3">
        <v>18.3</v>
      </c>
      <c r="J11" s="3">
        <v>19.2</v>
      </c>
      <c r="K11" s="3">
        <v>19.3</v>
      </c>
    </row>
    <row r="12" spans="1:11" x14ac:dyDescent="0.25">
      <c r="A12" s="3" t="s">
        <v>39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 t="s">
        <v>40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 t="s">
        <v>62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 t="s">
        <v>41</v>
      </c>
      <c r="B16" s="3"/>
      <c r="C16" s="3"/>
      <c r="D16" s="3"/>
      <c r="E16" s="3"/>
      <c r="F16" s="3"/>
      <c r="G16" s="3"/>
      <c r="H16" s="3"/>
      <c r="I16" s="3"/>
      <c r="J16" s="3"/>
      <c r="K1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Normal="100" workbookViewId="0"/>
  </sheetViews>
  <sheetFormatPr baseColWidth="10" defaultColWidth="9.140625" defaultRowHeight="14.25" x14ac:dyDescent="0.2"/>
  <cols>
    <col min="1" max="1" width="24.28515625" style="3" customWidth="1"/>
    <col min="2" max="2" width="7.7109375" style="3" customWidth="1"/>
    <col min="3" max="3" width="8.85546875" style="3" customWidth="1"/>
    <col min="4" max="4" width="7.85546875" style="3" customWidth="1"/>
    <col min="5" max="5" width="8.42578125" style="3" customWidth="1"/>
    <col min="6" max="6" width="5.42578125" style="3" customWidth="1"/>
    <col min="7" max="8" width="7.28515625" style="3" customWidth="1"/>
    <col min="9" max="9" width="7.85546875" style="3" customWidth="1"/>
    <col min="10" max="10" width="6.28515625" style="3" customWidth="1"/>
    <col min="11" max="1025" width="11.42578125" style="3"/>
    <col min="1026" max="16384" width="9.140625" style="2"/>
  </cols>
  <sheetData>
    <row r="1" spans="1:14" x14ac:dyDescent="0.2">
      <c r="A1" s="4" t="s">
        <v>70</v>
      </c>
    </row>
    <row r="2" spans="1:14" x14ac:dyDescent="0.2">
      <c r="A2" s="3" t="s">
        <v>42</v>
      </c>
    </row>
    <row r="3" spans="1:14" x14ac:dyDescent="0.2">
      <c r="A3" s="8"/>
      <c r="B3" s="9">
        <v>2006</v>
      </c>
      <c r="C3" s="9">
        <v>2007</v>
      </c>
      <c r="D3" s="9">
        <v>2008</v>
      </c>
      <c r="E3" s="9">
        <v>2009</v>
      </c>
      <c r="F3" s="9">
        <v>2010</v>
      </c>
      <c r="G3" s="9">
        <v>2011</v>
      </c>
      <c r="H3" s="9">
        <v>2012</v>
      </c>
      <c r="I3" s="9">
        <v>2013</v>
      </c>
      <c r="J3" s="9">
        <v>2014</v>
      </c>
      <c r="K3" s="9">
        <v>2015</v>
      </c>
      <c r="L3" s="10">
        <v>2016</v>
      </c>
      <c r="M3" s="3" t="s">
        <v>43</v>
      </c>
      <c r="N3" s="11" t="s">
        <v>44</v>
      </c>
    </row>
    <row r="4" spans="1:14" x14ac:dyDescent="0.2">
      <c r="A4" s="12" t="s">
        <v>45</v>
      </c>
      <c r="B4" s="13">
        <v>566.337176760327</v>
      </c>
      <c r="C4" s="13">
        <v>573.49900727994702</v>
      </c>
      <c r="D4" s="13">
        <v>579.30501019203996</v>
      </c>
      <c r="E4" s="13">
        <v>601.35920248686898</v>
      </c>
      <c r="F4" s="13">
        <v>617.72906768028702</v>
      </c>
      <c r="G4" s="13">
        <v>628.77944369765305</v>
      </c>
      <c r="H4" s="13">
        <v>632.98316430020304</v>
      </c>
      <c r="I4" s="13">
        <v>622.47375829479199</v>
      </c>
      <c r="J4" s="13">
        <v>614.34913965586304</v>
      </c>
      <c r="K4" s="13">
        <v>615.10519999999997</v>
      </c>
      <c r="L4" s="14">
        <v>619</v>
      </c>
      <c r="M4" s="15">
        <f>(L4-B4)/B4</f>
        <v>9.2988462351924719E-2</v>
      </c>
      <c r="N4" s="16">
        <f>(L4/K4)-1</f>
        <v>6.3319250105511315E-3</v>
      </c>
    </row>
    <row r="5" spans="1:14" x14ac:dyDescent="0.2">
      <c r="A5" s="17" t="s">
        <v>46</v>
      </c>
      <c r="B5" s="18">
        <v>950.997873054965</v>
      </c>
      <c r="C5" s="18">
        <v>889.53121553055405</v>
      </c>
      <c r="D5" s="18">
        <v>837.25158244823501</v>
      </c>
      <c r="E5" s="18">
        <v>762.43756029585199</v>
      </c>
      <c r="F5" s="18">
        <v>786.96990814063997</v>
      </c>
      <c r="G5" s="18">
        <v>774.83858959776705</v>
      </c>
      <c r="H5" s="18">
        <v>750.84198782961505</v>
      </c>
      <c r="I5" s="18">
        <v>741.32797104363601</v>
      </c>
      <c r="J5" s="18">
        <v>727.597839135654</v>
      </c>
      <c r="K5" s="18">
        <v>721.29600000000005</v>
      </c>
      <c r="L5" s="18">
        <v>712</v>
      </c>
      <c r="M5" s="15">
        <f>(L5-B5)/B5</f>
        <v>-0.25131273142306132</v>
      </c>
      <c r="N5" s="16">
        <f>(L5/K5)-1</f>
        <v>-1.2887912867948881E-2</v>
      </c>
    </row>
    <row r="6" spans="1:14" x14ac:dyDescent="0.2">
      <c r="A6" s="19" t="s">
        <v>47</v>
      </c>
      <c r="B6" s="20">
        <f t="shared" ref="B6:L6" si="0">B5/(SUM(B4:B5))</f>
        <v>0.6267553584626756</v>
      </c>
      <c r="C6" s="20">
        <f t="shared" si="0"/>
        <v>0.60800604229607258</v>
      </c>
      <c r="D6" s="20">
        <f t="shared" si="0"/>
        <v>0.59104704097116811</v>
      </c>
      <c r="E6" s="20">
        <f t="shared" si="0"/>
        <v>0.55905511811023623</v>
      </c>
      <c r="F6" s="20">
        <f t="shared" si="0"/>
        <v>0.56024096385542177</v>
      </c>
      <c r="G6" s="20">
        <f t="shared" si="0"/>
        <v>0.55202952029520302</v>
      </c>
      <c r="H6" s="20">
        <f t="shared" si="0"/>
        <v>0.54258443465491935</v>
      </c>
      <c r="I6" s="20">
        <f t="shared" si="0"/>
        <v>0.54357459379615958</v>
      </c>
      <c r="J6" s="20">
        <f t="shared" si="0"/>
        <v>0.54219566840926026</v>
      </c>
      <c r="K6" s="20">
        <f t="shared" si="0"/>
        <v>0.53973013493253374</v>
      </c>
      <c r="L6" s="20">
        <f t="shared" si="0"/>
        <v>0.53493613824192332</v>
      </c>
      <c r="M6" s="15"/>
      <c r="N6" s="21"/>
    </row>
    <row r="7" spans="1:14" x14ac:dyDescent="0.2">
      <c r="A7" s="2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5"/>
      <c r="N7" s="21"/>
    </row>
    <row r="8" spans="1:14" x14ac:dyDescent="0.2">
      <c r="A8" s="3" t="s">
        <v>59</v>
      </c>
    </row>
    <row r="9" spans="1:14" x14ac:dyDescent="0.2">
      <c r="A9" s="23" t="s">
        <v>48</v>
      </c>
    </row>
    <row r="10" spans="1:14" x14ac:dyDescent="0.2">
      <c r="B10" s="23">
        <v>505</v>
      </c>
      <c r="C10" s="23">
        <v>519</v>
      </c>
      <c r="D10" s="23">
        <v>539</v>
      </c>
      <c r="E10" s="23">
        <v>560</v>
      </c>
      <c r="F10" s="23">
        <v>584</v>
      </c>
      <c r="G10" s="23">
        <v>607</v>
      </c>
      <c r="H10" s="23">
        <v>623</v>
      </c>
      <c r="I10" s="23">
        <v>618</v>
      </c>
      <c r="J10" s="23">
        <v>613</v>
      </c>
      <c r="K10" s="23">
        <v>614</v>
      </c>
      <c r="L10" s="23">
        <v>619</v>
      </c>
    </row>
    <row r="11" spans="1:14" x14ac:dyDescent="0.2">
      <c r="A11" s="3" t="s">
        <v>73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/>
  </sheetViews>
  <sheetFormatPr baseColWidth="10" defaultColWidth="9.140625" defaultRowHeight="11.25" x14ac:dyDescent="0.2"/>
  <cols>
    <col min="1" max="1025" width="11.42578125" style="3"/>
    <col min="1026" max="16384" width="9.140625" style="3"/>
  </cols>
  <sheetData>
    <row r="1" spans="1:4" x14ac:dyDescent="0.2">
      <c r="A1" s="4" t="s">
        <v>71</v>
      </c>
    </row>
    <row r="3" spans="1:4" x14ac:dyDescent="0.2">
      <c r="B3" s="26">
        <v>2015</v>
      </c>
      <c r="C3" s="26">
        <v>2016</v>
      </c>
      <c r="D3" s="26" t="s">
        <v>49</v>
      </c>
    </row>
    <row r="4" spans="1:4" x14ac:dyDescent="0.2">
      <c r="A4" s="4" t="s">
        <v>50</v>
      </c>
      <c r="B4" s="25">
        <v>0.253</v>
      </c>
      <c r="C4" s="25">
        <v>0.25700000000000001</v>
      </c>
      <c r="D4" s="25">
        <f t="shared" ref="D4:D11" si="0">(C4-B4)/B4</f>
        <v>1.581027667984191E-2</v>
      </c>
    </row>
    <row r="5" spans="1:4" x14ac:dyDescent="0.2">
      <c r="A5" s="3" t="s">
        <v>51</v>
      </c>
      <c r="B5" s="21">
        <v>0.10199999999999999</v>
      </c>
      <c r="C5" s="21">
        <v>0.109</v>
      </c>
      <c r="D5" s="21">
        <f t="shared" si="0"/>
        <v>6.8627450980392218E-2</v>
      </c>
    </row>
    <row r="6" spans="1:4" x14ac:dyDescent="0.2">
      <c r="A6" s="3" t="s">
        <v>52</v>
      </c>
      <c r="B6" s="21">
        <v>7.8E-2</v>
      </c>
      <c r="C6" s="21">
        <v>0.08</v>
      </c>
      <c r="D6" s="21">
        <f t="shared" si="0"/>
        <v>2.5641025641025664E-2</v>
      </c>
    </row>
    <row r="7" spans="1:4" x14ac:dyDescent="0.2">
      <c r="A7" s="3" t="s">
        <v>53</v>
      </c>
      <c r="B7" s="21">
        <v>7.2999999999999995E-2</v>
      </c>
      <c r="C7" s="21">
        <v>6.9000000000000006E-2</v>
      </c>
      <c r="D7" s="21">
        <f t="shared" si="0"/>
        <v>-5.4794520547945071E-2</v>
      </c>
    </row>
    <row r="8" spans="1:4" x14ac:dyDescent="0.2">
      <c r="A8" s="3" t="s">
        <v>54</v>
      </c>
      <c r="B8" s="21">
        <v>1.4999999999999999E-2</v>
      </c>
      <c r="C8" s="21">
        <v>1.6E-2</v>
      </c>
      <c r="D8" s="21">
        <f t="shared" si="0"/>
        <v>6.6666666666666735E-2</v>
      </c>
    </row>
    <row r="9" spans="1:4" x14ac:dyDescent="0.2">
      <c r="A9" s="3" t="s">
        <v>55</v>
      </c>
      <c r="B9" s="21">
        <v>2.1000000000000001E-2</v>
      </c>
      <c r="C9" s="21">
        <v>2.1000000000000001E-2</v>
      </c>
      <c r="D9" s="21">
        <f t="shared" si="0"/>
        <v>0</v>
      </c>
    </row>
    <row r="10" spans="1:4" x14ac:dyDescent="0.2">
      <c r="A10" s="3" t="s">
        <v>56</v>
      </c>
      <c r="B10" s="21">
        <v>0.01</v>
      </c>
      <c r="C10" s="21">
        <v>0.01</v>
      </c>
      <c r="D10" s="21">
        <f t="shared" si="0"/>
        <v>0</v>
      </c>
    </row>
    <row r="11" spans="1:4" x14ac:dyDescent="0.2">
      <c r="A11" s="3" t="s">
        <v>57</v>
      </c>
      <c r="B11" s="21">
        <v>3.0000000000000001E-3</v>
      </c>
      <c r="C11" s="21">
        <v>5.0000000000000001E-3</v>
      </c>
      <c r="D11" s="21">
        <f t="shared" si="0"/>
        <v>0.66666666666666663</v>
      </c>
    </row>
    <row r="13" spans="1:4" x14ac:dyDescent="0.2">
      <c r="A13" s="3" t="s">
        <v>72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Graph1 Evol audience</vt:lpstr>
      <vt:lpstr>Tab1 Evol part d'audience </vt:lpstr>
      <vt:lpstr>Tab 2 Evol audience cumulée</vt:lpstr>
      <vt:lpstr>Graph 2 Financement</vt:lpstr>
      <vt:lpstr>Tab3 Audiences Radio France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edwige.millery</dc:creator>
  <dc:description/>
  <cp:lastModifiedBy>edwige.millery</cp:lastModifiedBy>
  <cp:revision>2</cp:revision>
  <dcterms:created xsi:type="dcterms:W3CDTF">2018-03-21T15:24:43Z</dcterms:created>
  <dcterms:modified xsi:type="dcterms:W3CDTF">2018-04-03T10:07:02Z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Ministère de la Culture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