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DSC\2019\Entreprises\"/>
    </mc:Choice>
  </mc:AlternateContent>
  <bookViews>
    <workbookView xWindow="0" yWindow="0" windowWidth="16380" windowHeight="8190" tabRatio="990"/>
  </bookViews>
  <sheets>
    <sheet name="Sommaire" sheetId="10" r:id="rId1"/>
    <sheet name="tableau 1" sheetId="1" r:id="rId2"/>
    <sheet name="tableau 2" sheetId="2" r:id="rId3"/>
    <sheet name="tableau 3" sheetId="3" r:id="rId4"/>
    <sheet name="graphique 1" sheetId="6" r:id="rId5"/>
    <sheet name="tableau 4" sheetId="4" r:id="rId6"/>
    <sheet name="tableau 5" sheetId="5" r:id="rId7"/>
    <sheet name="tableau 6" sheetId="7" r:id="rId8"/>
    <sheet name="tableau complementaire 1" sheetId="8" r:id="rId9"/>
    <sheet name="tableau complementaire 2 - old" sheetId="9" r:id="rId10"/>
  </sheets>
  <calcPr calcId="162913"/>
</workbook>
</file>

<file path=xl/calcChain.xml><?xml version="1.0" encoding="utf-8"?>
<calcChain xmlns="http://schemas.openxmlformats.org/spreadsheetml/2006/main">
  <c r="F67" i="6" l="1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68" i="6"/>
</calcChain>
</file>

<file path=xl/sharedStrings.xml><?xml version="1.0" encoding="utf-8"?>
<sst xmlns="http://schemas.openxmlformats.org/spreadsheetml/2006/main" count="655" uniqueCount="250">
  <si>
    <t>Indicateur</t>
  </si>
  <si>
    <t>Secteurs culturels marchands</t>
  </si>
  <si>
    <t>Tous secteurs marchands</t>
  </si>
  <si>
    <t>Part du champ culturel 
par rapport aux secteurs marchands</t>
  </si>
  <si>
    <t>Nombre d’entreprises</t>
  </si>
  <si>
    <t>Effectifs salariés en équivalent temps plein</t>
  </si>
  <si>
    <t>Effectifs salariés au 31 décembre</t>
  </si>
  <si>
    <t>Chiffre d'affaires hors taxes (en M€)</t>
  </si>
  <si>
    <t>Valeur ajoutée - y compris autres produits et autres charges (en M€)</t>
  </si>
  <si>
    <t>Excédent brut d'exploitation (en M€)</t>
  </si>
  <si>
    <t>Résultat courant avant impôts (en M€)</t>
  </si>
  <si>
    <t>Domaine culturel</t>
  </si>
  <si>
    <t>Libellé du secteur</t>
  </si>
  <si>
    <t>Code NAF 2008</t>
  </si>
  <si>
    <t>Nombre d'entreprises</t>
  </si>
  <si>
    <t>Effectifs salariés en équivalent temps plein (ETP)</t>
  </si>
  <si>
    <t>Chiffre d'affaires Hors Taxes 
(en millions d'euros)</t>
  </si>
  <si>
    <t>Valeur ajoutée - y compris autres produits et autres charges 
(en millions d'euros)</t>
  </si>
  <si>
    <t>Patrimoine</t>
  </si>
  <si>
    <t>Gestion des bibliothèques et des archives</t>
  </si>
  <si>
    <t>91.01Z</t>
  </si>
  <si>
    <t xml:space="preserve">Gestion des musées </t>
  </si>
  <si>
    <t>91.02Z</t>
  </si>
  <si>
    <t>Gestion des sites et monuments historiques et des attractions touristiques similaires</t>
  </si>
  <si>
    <t>91.03Z</t>
  </si>
  <si>
    <t>Livre et Presse</t>
  </si>
  <si>
    <t>Édition de livres</t>
  </si>
  <si>
    <t>58.11Z</t>
  </si>
  <si>
    <t>Édition de journaux</t>
  </si>
  <si>
    <t>58.13Z</t>
  </si>
  <si>
    <t>Édition de revues et périodiques</t>
  </si>
  <si>
    <t>58.14Z</t>
  </si>
  <si>
    <t>Agences de presse</t>
  </si>
  <si>
    <t xml:space="preserve">63.91Z </t>
  </si>
  <si>
    <t>Commerce de détail de livres en magasin spécialisé</t>
  </si>
  <si>
    <t>47.61Z</t>
  </si>
  <si>
    <t>Commerce de détail de journaux et papeterie en magasin spécialisé</t>
  </si>
  <si>
    <t>47.62Z</t>
  </si>
  <si>
    <t>Traduction et interprétation</t>
  </si>
  <si>
    <t>74.30Z</t>
  </si>
  <si>
    <t>Arts visuels</t>
  </si>
  <si>
    <t>Création artistique relevant des arts plastiques</t>
  </si>
  <si>
    <t>90.03A</t>
  </si>
  <si>
    <t>Autre création artistique</t>
  </si>
  <si>
    <t>90.03B</t>
  </si>
  <si>
    <t>Activités photographiques</t>
  </si>
  <si>
    <t>74.20Z</t>
  </si>
  <si>
    <t>Activités spécialisées de design</t>
  </si>
  <si>
    <t>74.10Z</t>
  </si>
  <si>
    <t>Architecture</t>
  </si>
  <si>
    <t xml:space="preserve">Activités d'architecture </t>
  </si>
  <si>
    <t>71.11Z</t>
  </si>
  <si>
    <t>Spectacle vivant</t>
  </si>
  <si>
    <t>Arts du spectacle vivant</t>
  </si>
  <si>
    <t>90.01Z</t>
  </si>
  <si>
    <t>90.02Z</t>
  </si>
  <si>
    <t>Gestion de salles de spectacles</t>
  </si>
  <si>
    <t>90.04Z</t>
  </si>
  <si>
    <t>Audiovisuel / Multimédia</t>
  </si>
  <si>
    <t>Production de films et de programmes pour la télévision</t>
  </si>
  <si>
    <t>59.11A</t>
  </si>
  <si>
    <t>Production de films institutionnels et publicitaires</t>
  </si>
  <si>
    <t>59.11B</t>
  </si>
  <si>
    <t>Production de films pour le cinéma</t>
  </si>
  <si>
    <t>59.11C</t>
  </si>
  <si>
    <t>Post-production de films cinématographiques, de vidéo et de programmes de télévision</t>
  </si>
  <si>
    <t>59.12Z</t>
  </si>
  <si>
    <t>Distribution de films cinématographiques</t>
  </si>
  <si>
    <t>59.13A</t>
  </si>
  <si>
    <t>Édition et distribution vidéo</t>
  </si>
  <si>
    <t>59.13B</t>
  </si>
  <si>
    <t>Projection de films cinématographiques</t>
  </si>
  <si>
    <t>59.14Z</t>
  </si>
  <si>
    <t>Édition de jeux électroniques</t>
  </si>
  <si>
    <t>58.21Z</t>
  </si>
  <si>
    <t>Édition d'enregistrements sonores</t>
  </si>
  <si>
    <t>59.20Z</t>
  </si>
  <si>
    <t xml:space="preserve">Édition et diffusion de programmes radio </t>
  </si>
  <si>
    <t>60.10Z</t>
  </si>
  <si>
    <t>Édition de chaînes généralistes</t>
  </si>
  <si>
    <t>60.20A</t>
  </si>
  <si>
    <t>Édition de chaînes thématiques</t>
  </si>
  <si>
    <t>60.20B</t>
  </si>
  <si>
    <t>Commerce de détail d'enregistrements musicaux et vidéo en magasin spécialisé</t>
  </si>
  <si>
    <t>47.63Z</t>
  </si>
  <si>
    <t>Location de vidéocassettes et disques vidéo</t>
  </si>
  <si>
    <t>77.22Z</t>
  </si>
  <si>
    <t>Publicité</t>
  </si>
  <si>
    <t>Activités des agences de publicité</t>
  </si>
  <si>
    <t>73.11Z</t>
  </si>
  <si>
    <t>Éducation / Formation</t>
  </si>
  <si>
    <t>Enseignement culturel</t>
  </si>
  <si>
    <t>85.52Z</t>
  </si>
  <si>
    <t>TOTAL SECTEURS CULTURELS MARCHANDS</t>
  </si>
  <si>
    <t>TOUS SECTEURS MARCHANDS (hors agriculture)</t>
  </si>
  <si>
    <t>Note de lecture : n.d. = non disponible ; S : secret statistique ; s.o. : sans objet.</t>
  </si>
  <si>
    <t>en millions d'euros</t>
  </si>
  <si>
    <t>en %</t>
  </si>
  <si>
    <t>Libellé du secteur d'activité</t>
  </si>
  <si>
    <t>Valeur ajoutée aux coûts des facteurs   (A)</t>
  </si>
  <si>
    <t>+ 
Subventions d'exploitation</t>
  </si>
  <si>
    <t>- 
Impôts, taxes et versements assimilés</t>
  </si>
  <si>
    <t>- 
Frais de personnel</t>
  </si>
  <si>
    <t>=
EBE                  (B)</t>
  </si>
  <si>
    <t>Taux de marge    (B/A)</t>
  </si>
  <si>
    <t xml:space="preserve">91.02Z </t>
  </si>
  <si>
    <t xml:space="preserve">Gestion des sites et monuments historiques et des attractions touristiques similaires </t>
  </si>
  <si>
    <t xml:space="preserve">91.03Z </t>
  </si>
  <si>
    <t xml:space="preserve">Édition de livres </t>
  </si>
  <si>
    <t xml:space="preserve">58.11Z </t>
  </si>
  <si>
    <t xml:space="preserve">Édition de journaux </t>
  </si>
  <si>
    <t xml:space="preserve">58.13Z </t>
  </si>
  <si>
    <t xml:space="preserve">Édition de revues et périodiques </t>
  </si>
  <si>
    <t xml:space="preserve">58.14Z </t>
  </si>
  <si>
    <t xml:space="preserve">Activités photographiques </t>
  </si>
  <si>
    <t xml:space="preserve">Activités spécialisées de design </t>
  </si>
  <si>
    <t xml:space="preserve">74.10Z </t>
  </si>
  <si>
    <t xml:space="preserve">71.11Z </t>
  </si>
  <si>
    <t xml:space="preserve">Arts du spectacle vivant </t>
  </si>
  <si>
    <t xml:space="preserve">90.01Z </t>
  </si>
  <si>
    <t xml:space="preserve">Activités de soutien au spectacle vivant </t>
  </si>
  <si>
    <t xml:space="preserve">90.02Z </t>
  </si>
  <si>
    <t xml:space="preserve">Gestion de salles de spectacles </t>
  </si>
  <si>
    <t xml:space="preserve">90.04Z </t>
  </si>
  <si>
    <t xml:space="preserve">Production de films et de programmes pour la télévision </t>
  </si>
  <si>
    <t xml:space="preserve">59.11A </t>
  </si>
  <si>
    <t xml:space="preserve">Production de films institutionnels et publicitaires </t>
  </si>
  <si>
    <t xml:space="preserve">59.11B </t>
  </si>
  <si>
    <t xml:space="preserve">Production de films pour le cinéma </t>
  </si>
  <si>
    <t xml:space="preserve">59.11C </t>
  </si>
  <si>
    <t xml:space="preserve">Post-production de films cinématographiques, de vidéo et de programmes de télévision </t>
  </si>
  <si>
    <t xml:space="preserve">59.12Z </t>
  </si>
  <si>
    <t xml:space="preserve">Distribution de films cinématographiques </t>
  </si>
  <si>
    <t xml:space="preserve">59.13A </t>
  </si>
  <si>
    <t xml:space="preserve">Édition et distribution vidéo </t>
  </si>
  <si>
    <t xml:space="preserve">59.13B </t>
  </si>
  <si>
    <t xml:space="preserve">Projection de films cinématographiques </t>
  </si>
  <si>
    <t xml:space="preserve">59.14Z </t>
  </si>
  <si>
    <t xml:space="preserve">Édition de jeux électroniques </t>
  </si>
  <si>
    <t xml:space="preserve">58.21Z </t>
  </si>
  <si>
    <t xml:space="preserve">Enregistrement sonore et édition musicale </t>
  </si>
  <si>
    <t xml:space="preserve">59.20Z </t>
  </si>
  <si>
    <t xml:space="preserve">60.10Z </t>
  </si>
  <si>
    <t xml:space="preserve">Édition de chaînes généralistes </t>
  </si>
  <si>
    <t xml:space="preserve">60.20A </t>
  </si>
  <si>
    <t xml:space="preserve">Activités des agences de publicité </t>
  </si>
  <si>
    <t xml:space="preserve">Enseignement culturel </t>
  </si>
  <si>
    <t xml:space="preserve">85.52Z </t>
  </si>
  <si>
    <t>Total secteurs culturels marchands</t>
  </si>
  <si>
    <t>Tous secteurs marchands (hors agriculture, services financiers et d’assurance)</t>
  </si>
  <si>
    <t>Part des subventions d'exploitation
par rapport à la VA</t>
  </si>
  <si>
    <t>Part des impôts, taxes
par rapport à la VA</t>
  </si>
  <si>
    <t>Part des frais de personnel
par rapport à la VA</t>
  </si>
  <si>
    <t>Part des secteurs culturels marchands dans l’ensemble des secteurs marchands</t>
  </si>
  <si>
    <t>Part des subventions d'exploitation  / VA</t>
  </si>
  <si>
    <t>Part des impôts, taxes / VA</t>
  </si>
  <si>
    <t>Part des frais de personnel / VA</t>
  </si>
  <si>
    <t>Taux de profitabilité (RNC / CA)</t>
  </si>
  <si>
    <t>90.0 (hors 90.03)</t>
  </si>
  <si>
    <t>91.0 (hors 91.04)</t>
  </si>
  <si>
    <t>Chiffre d'affaires Hors Taxes (en M€) (A)</t>
  </si>
  <si>
    <t>Résultat net comptable (en M€) (B)</t>
  </si>
  <si>
    <t>Profitabilité
(B/A)</t>
  </si>
  <si>
    <t xml:space="preserve">90.03A </t>
  </si>
  <si>
    <t xml:space="preserve">Création artistique relevant des arts plastiques </t>
  </si>
  <si>
    <t xml:space="preserve">90.03B </t>
  </si>
  <si>
    <t xml:space="preserve">Autre création artistique </t>
  </si>
  <si>
    <t xml:space="preserve">Activités des agences de presse </t>
  </si>
  <si>
    <t xml:space="preserve">60.20B </t>
  </si>
  <si>
    <t xml:space="preserve">Édition de chaînes thématiques </t>
  </si>
  <si>
    <t>Tous secteurs culturels marchands</t>
  </si>
  <si>
    <t>Production vendue de biens</t>
  </si>
  <si>
    <t>Production vendue de services</t>
  </si>
  <si>
    <t>Production stockée</t>
  </si>
  <si>
    <t>Production immobilisée</t>
  </si>
  <si>
    <t>Production totale de biens et services (hors marge commerciale)</t>
  </si>
  <si>
    <t>Chiffre d'affaires Hors Taxes</t>
  </si>
  <si>
    <t>Chiffre d'affaires à l'exportation</t>
  </si>
  <si>
    <t>Part du chiffre d'affaires à l'exportation sur le chiffre d'affaires total (en %)</t>
  </si>
  <si>
    <t>Indice base 100 en 2010</t>
  </si>
  <si>
    <t>Code  NAF 2008</t>
  </si>
  <si>
    <t>Activité</t>
  </si>
  <si>
    <t xml:space="preserve">73.11Z </t>
  </si>
  <si>
    <t xml:space="preserve">74.20Z </t>
  </si>
  <si>
    <t xml:space="preserve">91.01Z </t>
  </si>
  <si>
    <t xml:space="preserve">Gestion des bibliothèques et des archives </t>
  </si>
  <si>
    <t>n.d.</t>
  </si>
  <si>
    <t>Note méthodologique : les indices de chiffre d'affaires sont construits à partir d'une source fiscale, la déclaration CA3, formulaire que doivent remplir les entreprises pour le paiement de la TVA.</t>
  </si>
  <si>
    <t>Tableau 1 : Part des secteurs culturels marchands sur l'ensemble des secteurs marchand</t>
  </si>
  <si>
    <t>Source : Insee, Esane /DEPS, ministère de la Culture et de la Communication</t>
  </si>
  <si>
    <t>Tableau 5 - Ratios des secteurs d'activités culturelle</t>
  </si>
  <si>
    <t>Taux de marge (EBE / VACF)</t>
  </si>
  <si>
    <t>1. Y compris sociétés de perception et de répartition des droits.</t>
  </si>
  <si>
    <t>Champ : France, ensemble des entreprises marchandes hors micro-entrepreneurs, hors agriculture et services financiers et d’assurance.</t>
  </si>
  <si>
    <t>5811Z</t>
  </si>
  <si>
    <t>5813Z</t>
  </si>
  <si>
    <t>5814Z</t>
  </si>
  <si>
    <t>6391Z</t>
  </si>
  <si>
    <t>4761Z</t>
  </si>
  <si>
    <t>4762Z</t>
  </si>
  <si>
    <t>7430Z</t>
  </si>
  <si>
    <t>9003A</t>
  </si>
  <si>
    <t>9003B</t>
  </si>
  <si>
    <t>7420Z</t>
  </si>
  <si>
    <t>7410Z</t>
  </si>
  <si>
    <t>7111Z</t>
  </si>
  <si>
    <t>5911A</t>
  </si>
  <si>
    <t>5911B</t>
  </si>
  <si>
    <t>5911C</t>
  </si>
  <si>
    <t>5912Z</t>
  </si>
  <si>
    <t>5913A</t>
  </si>
  <si>
    <t>5913B</t>
  </si>
  <si>
    <t>5914Z</t>
  </si>
  <si>
    <t>5821Z</t>
  </si>
  <si>
    <t>5920Z</t>
  </si>
  <si>
    <t>6010Z</t>
  </si>
  <si>
    <t>6020A</t>
  </si>
  <si>
    <t>6020B</t>
  </si>
  <si>
    <t>4763Z</t>
  </si>
  <si>
    <t>7722Z</t>
  </si>
  <si>
    <t>7311Z</t>
  </si>
  <si>
    <t>8552Z</t>
  </si>
  <si>
    <t>SECTEURS CULTURELS MARCHANDS</t>
  </si>
  <si>
    <t>PART DES SECTEURS CULTURELS MARCHANDS SUR L'ENSEMBLE DES SECTEURS MARCHAND</t>
  </si>
  <si>
    <t>RATIOS DES SECTEURS D'ACTIVITÉS CULTURELLE</t>
  </si>
  <si>
    <t>Évolution entre 2010 et 2016 
(en %)</t>
  </si>
  <si>
    <t>Liste des tableaux et graphiques</t>
  </si>
  <si>
    <t>RNC = Résultat net comptable.</t>
  </si>
  <si>
    <t>Source : Insee, Déclaration de TVA / DEPS, ministère de la Culture 2018</t>
  </si>
  <si>
    <r>
      <t>Activités de soutien au spectacle vivant</t>
    </r>
    <r>
      <rPr>
        <vertAlign val="superscript"/>
        <sz val="8"/>
        <rFont val="Arial"/>
        <family val="2"/>
      </rPr>
      <t>1</t>
    </r>
  </si>
  <si>
    <t>Source : Insee, Esane/DEPS, ministère de la Culture</t>
  </si>
  <si>
    <t>CARACTÉRISTIQUES ÉCONOMIQUES DES SECTEURS CULTURELS MARCHANDS EN 2016</t>
  </si>
  <si>
    <t>TAUX DE MARGE DES SECTEURS CULTURELS EN 2016 (TABLEAU)</t>
  </si>
  <si>
    <t>TAUX DE MARGE DES SECTEURS D'ACTIVITÉS CULTURELS EN 2016 (GRAPHIQUE)</t>
  </si>
  <si>
    <t>RÉPARTITION DE LA VALEUR AJOUTÉE EN 2016</t>
  </si>
  <si>
    <t>PROFITABILITÉ DES SECTEURS D'ACTIVITÉS CULTURELS EN 2016</t>
  </si>
  <si>
    <t>PRODUCTION DE BIENS ET SERVICES DES SECTEURS CULTURELS ET PART DU CHIFFRE D'AFFAIRES À L'EXPORTATION EN 2016</t>
  </si>
  <si>
    <t>Tableau 2 - Caractéristiques économiques des secteurs culturels marchands en 2016</t>
  </si>
  <si>
    <t>91.0</t>
  </si>
  <si>
    <t>90.0</t>
  </si>
  <si>
    <t>Tableau 4 - Répartition de la valeur ajoutée en 2016</t>
  </si>
  <si>
    <t>Graphique 1 - Taux de marge des secteurs d'activités culturels en 2016</t>
  </si>
  <si>
    <t>Tableau 3 - Taux de marge des secteurs culturels en 2016</t>
  </si>
  <si>
    <t>Tableau 6 - Profitabilité des secteurs d'activités culturels en 2016</t>
  </si>
  <si>
    <t>Champ : France, ensemble des entreprises marchandes, hors auto-entrepreneurs, hors agriculture et services financiers et d’assurance.</t>
  </si>
  <si>
    <t>Source : Insee, Esane 2016 / DEPS, ministère de la Culture 2019</t>
  </si>
  <si>
    <t>Tableau complémentaire - Production de biens et services des secteurs culturels et part du chiffre d'affaires à l'exportation en 2016</t>
  </si>
  <si>
    <t>Tableau complémentaire - Indice d'évolution du chiffre d'affaires total entre 2010 et 2017 des secteurs culturels</t>
  </si>
  <si>
    <t>Note : les séries annuelles de chiffre d'affaires ne sont pas mises à jour depuis 2016.</t>
  </si>
  <si>
    <t>INDICE D'ÉVOLUTION DU CHIFFRE D'AFFAIRES TOTAL ENTRE 2009 ET 2016 DES SECTEURS CULTURELS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</si>
</sst>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_-* #,##0.00\ _€_-;\-* #,##0.00\ _€_-;_-* \-??\ _€_-;_-@_-"/>
    <numFmt numFmtId="167" formatCode="_-* #,##0\ _€_-;\-* #,##0\ _€_-;_-* \-??\ _€_-;_-@_-"/>
  </numFmts>
  <fonts count="11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i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2" fillId="0" borderId="0" applyFill="0" applyBorder="0" applyAlignment="0" applyProtection="0"/>
    <xf numFmtId="9" fontId="2" fillId="0" borderId="0" applyFill="0" applyBorder="0" applyAlignment="0" applyProtection="0"/>
  </cellStyleXfs>
  <cellXfs count="169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165" fontId="5" fillId="2" borderId="0" xfId="0" applyNumberFormat="1" applyFont="1" applyFill="1" applyBorder="1" applyAlignment="1">
      <alignment horizontal="right"/>
    </xf>
    <xf numFmtId="0" fontId="5" fillId="0" borderId="0" xfId="0" applyFont="1"/>
    <xf numFmtId="0" fontId="3" fillId="0" borderId="0" xfId="0" applyFont="1"/>
    <xf numFmtId="0" fontId="6" fillId="0" borderId="0" xfId="1" applyFont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1" fontId="3" fillId="2" borderId="0" xfId="0" applyNumberFormat="1" applyFont="1" applyFill="1"/>
    <xf numFmtId="164" fontId="3" fillId="2" borderId="0" xfId="0" applyNumberFormat="1" applyFont="1" applyFill="1"/>
    <xf numFmtId="164" fontId="4" fillId="2" borderId="1" xfId="0" applyNumberFormat="1" applyFont="1" applyFill="1" applyBorder="1" applyAlignment="1">
      <alignment horizontal="right"/>
    </xf>
    <xf numFmtId="0" fontId="6" fillId="2" borderId="0" xfId="1" applyNumberFormat="1" applyFont="1" applyFill="1" applyBorder="1" applyAlignment="1" applyProtection="1"/>
    <xf numFmtId="0" fontId="3" fillId="0" borderId="0" xfId="0" applyFont="1"/>
    <xf numFmtId="0" fontId="3" fillId="0" borderId="0" xfId="0" applyFont="1" applyBorder="1"/>
    <xf numFmtId="0" fontId="3" fillId="2" borderId="0" xfId="0" applyFont="1" applyFill="1" applyAlignment="1"/>
    <xf numFmtId="49" fontId="7" fillId="2" borderId="31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/>
    <xf numFmtId="0" fontId="5" fillId="2" borderId="9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right"/>
    </xf>
    <xf numFmtId="0" fontId="4" fillId="2" borderId="0" xfId="0" applyFont="1" applyFill="1"/>
    <xf numFmtId="0" fontId="3" fillId="2" borderId="17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3" fontId="3" fillId="2" borderId="6" xfId="0" applyNumberFormat="1" applyFont="1" applyFill="1" applyBorder="1" applyAlignment="1">
      <alignment horizontal="right"/>
    </xf>
    <xf numFmtId="3" fontId="3" fillId="2" borderId="35" xfId="0" applyNumberFormat="1" applyFont="1" applyFill="1" applyBorder="1" applyAlignment="1">
      <alignment horizontal="right"/>
    </xf>
    <xf numFmtId="0" fontId="3" fillId="2" borderId="36" xfId="0" applyFont="1" applyFill="1" applyBorder="1"/>
    <xf numFmtId="0" fontId="3" fillId="2" borderId="12" xfId="0" applyFont="1" applyFill="1" applyBorder="1"/>
    <xf numFmtId="0" fontId="3" fillId="2" borderId="8" xfId="0" applyFont="1" applyFill="1" applyBorder="1"/>
    <xf numFmtId="3" fontId="3" fillId="2" borderId="8" xfId="0" applyNumberFormat="1" applyFont="1" applyFill="1" applyBorder="1" applyAlignment="1">
      <alignment horizontal="right"/>
    </xf>
    <xf numFmtId="3" fontId="3" fillId="2" borderId="37" xfId="0" applyNumberFormat="1" applyFont="1" applyFill="1" applyBorder="1" applyAlignment="1">
      <alignment horizontal="right"/>
    </xf>
    <xf numFmtId="0" fontId="5" fillId="2" borderId="17" xfId="0" applyFont="1" applyFill="1" applyBorder="1"/>
    <xf numFmtId="0" fontId="3" fillId="2" borderId="9" xfId="0" applyFont="1" applyFill="1" applyBorder="1"/>
    <xf numFmtId="3" fontId="5" fillId="2" borderId="9" xfId="0" applyNumberFormat="1" applyFont="1" applyFill="1" applyBorder="1"/>
    <xf numFmtId="3" fontId="3" fillId="2" borderId="6" xfId="0" applyNumberFormat="1" applyFont="1" applyFill="1" applyBorder="1"/>
    <xf numFmtId="3" fontId="3" fillId="2" borderId="0" xfId="0" applyNumberFormat="1" applyFont="1" applyFill="1" applyBorder="1"/>
    <xf numFmtId="0" fontId="3" fillId="2" borderId="7" xfId="0" applyFont="1" applyFill="1" applyBorder="1"/>
    <xf numFmtId="3" fontId="3" fillId="2" borderId="8" xfId="0" applyNumberFormat="1" applyFont="1" applyFill="1" applyBorder="1"/>
    <xf numFmtId="3" fontId="3" fillId="2" borderId="37" xfId="0" applyNumberFormat="1" applyFont="1" applyFill="1" applyBorder="1"/>
    <xf numFmtId="1" fontId="5" fillId="2" borderId="9" xfId="0" applyNumberFormat="1" applyFont="1" applyFill="1" applyBorder="1"/>
    <xf numFmtId="1" fontId="3" fillId="2" borderId="6" xfId="0" applyNumberFormat="1" applyFont="1" applyFill="1" applyBorder="1"/>
    <xf numFmtId="1" fontId="3" fillId="2" borderId="0" xfId="0" applyNumberFormat="1" applyFont="1" applyFill="1" applyBorder="1"/>
    <xf numFmtId="3" fontId="5" fillId="2" borderId="0" xfId="0" applyNumberFormat="1" applyFont="1" applyFill="1" applyBorder="1"/>
    <xf numFmtId="3" fontId="5" fillId="2" borderId="35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/>
    <xf numFmtId="49" fontId="3" fillId="2" borderId="6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3" fontId="5" fillId="2" borderId="6" xfId="0" applyNumberFormat="1" applyFont="1" applyFill="1" applyBorder="1"/>
    <xf numFmtId="0" fontId="5" fillId="2" borderId="38" xfId="0" applyFont="1" applyFill="1" applyBorder="1"/>
    <xf numFmtId="3" fontId="5" fillId="2" borderId="1" xfId="0" applyNumberFormat="1" applyFont="1" applyFill="1" applyBorder="1" applyAlignment="1">
      <alignment horizontal="right"/>
    </xf>
    <xf numFmtId="3" fontId="5" fillId="2" borderId="30" xfId="0" applyNumberFormat="1" applyFont="1" applyFill="1" applyBorder="1" applyAlignment="1">
      <alignment horizontal="right"/>
    </xf>
    <xf numFmtId="0" fontId="5" fillId="2" borderId="39" xfId="0" applyFont="1" applyFill="1" applyBorder="1"/>
    <xf numFmtId="0" fontId="3" fillId="2" borderId="40" xfId="0" applyFont="1" applyFill="1" applyBorder="1"/>
    <xf numFmtId="0" fontId="3" fillId="2" borderId="41" xfId="0" applyFont="1" applyFill="1" applyBorder="1"/>
    <xf numFmtId="167" fontId="5" fillId="2" borderId="0" xfId="2" applyNumberFormat="1" applyFont="1" applyFill="1" applyBorder="1" applyAlignment="1" applyProtection="1"/>
    <xf numFmtId="1" fontId="5" fillId="2" borderId="0" xfId="0" applyNumberFormat="1" applyFont="1" applyFill="1" applyBorder="1"/>
    <xf numFmtId="0" fontId="8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/>
    </xf>
    <xf numFmtId="3" fontId="4" fillId="2" borderId="30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0" fontId="5" fillId="2" borderId="1" xfId="0" applyFont="1" applyFill="1" applyBorder="1"/>
    <xf numFmtId="3" fontId="7" fillId="2" borderId="30" xfId="0" applyNumberFormat="1" applyFont="1" applyFill="1" applyBorder="1" applyAlignment="1">
      <alignment horizontal="right"/>
    </xf>
    <xf numFmtId="0" fontId="5" fillId="2" borderId="14" xfId="0" applyFont="1" applyFill="1" applyBorder="1"/>
    <xf numFmtId="0" fontId="4" fillId="2" borderId="0" xfId="0" applyFont="1" applyFill="1" applyAlignment="1">
      <alignment horizontal="left"/>
    </xf>
    <xf numFmtId="0" fontId="3" fillId="2" borderId="16" xfId="0" applyFont="1" applyFill="1" applyBorder="1"/>
    <xf numFmtId="0" fontId="5" fillId="2" borderId="16" xfId="0" applyFont="1" applyFill="1" applyBorder="1"/>
    <xf numFmtId="0" fontId="3" fillId="2" borderId="27" xfId="0" applyFont="1" applyFill="1" applyBorder="1" applyAlignment="1">
      <alignment horizontal="center" wrapText="1"/>
    </xf>
    <xf numFmtId="49" fontId="3" fillId="2" borderId="28" xfId="0" applyNumberFormat="1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49" fontId="3" fillId="2" borderId="22" xfId="0" applyNumberFormat="1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1" fontId="3" fillId="3" borderId="29" xfId="0" applyNumberFormat="1" applyFont="1" applyFill="1" applyBorder="1"/>
    <xf numFmtId="1" fontId="3" fillId="3" borderId="27" xfId="0" applyNumberFormat="1" applyFont="1" applyFill="1" applyBorder="1"/>
    <xf numFmtId="1" fontId="3" fillId="2" borderId="29" xfId="0" applyNumberFormat="1" applyFont="1" applyFill="1" applyBorder="1"/>
    <xf numFmtId="1" fontId="3" fillId="2" borderId="27" xfId="0" applyNumberFormat="1" applyFont="1" applyFill="1" applyBorder="1"/>
    <xf numFmtId="1" fontId="3" fillId="2" borderId="28" xfId="0" applyNumberFormat="1" applyFont="1" applyFill="1" applyBorder="1"/>
    <xf numFmtId="1" fontId="3" fillId="2" borderId="18" xfId="0" applyNumberFormat="1" applyFont="1" applyFill="1" applyBorder="1"/>
    <xf numFmtId="1" fontId="3" fillId="3" borderId="17" xfId="0" applyNumberFormat="1" applyFont="1" applyFill="1" applyBorder="1"/>
    <xf numFmtId="1" fontId="3" fillId="3" borderId="0" xfId="0" applyNumberFormat="1" applyFont="1" applyFill="1" applyBorder="1"/>
    <xf numFmtId="1" fontId="3" fillId="2" borderId="17" xfId="0" applyNumberFormat="1" applyFont="1" applyFill="1" applyBorder="1"/>
    <xf numFmtId="0" fontId="5" fillId="2" borderId="25" xfId="0" applyFont="1" applyFill="1" applyBorder="1" applyAlignment="1">
      <alignment horizontal="center" vertical="center" wrapText="1"/>
    </xf>
    <xf numFmtId="1" fontId="3" fillId="3" borderId="25" xfId="0" applyNumberFormat="1" applyFont="1" applyFill="1" applyBorder="1"/>
    <xf numFmtId="1" fontId="3" fillId="3" borderId="26" xfId="0" applyNumberFormat="1" applyFont="1" applyFill="1" applyBorder="1"/>
    <xf numFmtId="1" fontId="3" fillId="2" borderId="25" xfId="0" applyNumberFormat="1" applyFont="1" applyFill="1" applyBorder="1"/>
    <xf numFmtId="1" fontId="3" fillId="2" borderId="26" xfId="0" applyNumberFormat="1" applyFont="1" applyFill="1" applyBorder="1"/>
    <xf numFmtId="1" fontId="3" fillId="2" borderId="19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3" fontId="5" fillId="2" borderId="9" xfId="0" applyNumberFormat="1" applyFont="1" applyFill="1" applyBorder="1" applyAlignment="1">
      <alignment horizontal="right"/>
    </xf>
    <xf numFmtId="9" fontId="3" fillId="2" borderId="0" xfId="3" applyFont="1" applyFill="1" applyBorder="1" applyAlignment="1" applyProtection="1"/>
    <xf numFmtId="0" fontId="3" fillId="2" borderId="4" xfId="0" applyFont="1" applyFill="1" applyBorder="1"/>
    <xf numFmtId="0" fontId="3" fillId="2" borderId="10" xfId="0" applyFont="1" applyFill="1" applyBorder="1"/>
    <xf numFmtId="0" fontId="5" fillId="2" borderId="4" xfId="0" applyFont="1" applyFill="1" applyBorder="1"/>
    <xf numFmtId="0" fontId="3" fillId="2" borderId="0" xfId="0" applyFont="1" applyFill="1" applyAlignment="1">
      <alignment horizontal="left" vertical="center" wrapText="1"/>
    </xf>
    <xf numFmtId="0" fontId="5" fillId="2" borderId="13" xfId="0" applyFont="1" applyFill="1" applyBorder="1"/>
    <xf numFmtId="9" fontId="5" fillId="2" borderId="0" xfId="3" applyFont="1" applyFill="1" applyBorder="1" applyAlignment="1" applyProtection="1"/>
    <xf numFmtId="0" fontId="3" fillId="2" borderId="13" xfId="0" applyFont="1" applyFill="1" applyBorder="1"/>
    <xf numFmtId="1" fontId="5" fillId="2" borderId="1" xfId="0" applyNumberFormat="1" applyFont="1" applyFill="1" applyBorder="1"/>
    <xf numFmtId="165" fontId="3" fillId="2" borderId="0" xfId="0" applyNumberFormat="1" applyFont="1" applyFill="1" applyBorder="1"/>
    <xf numFmtId="9" fontId="3" fillId="2" borderId="0" xfId="0" applyNumberFormat="1" applyFont="1" applyFill="1" applyBorder="1"/>
    <xf numFmtId="0" fontId="3" fillId="0" borderId="15" xfId="0" applyFont="1" applyBorder="1"/>
    <xf numFmtId="3" fontId="3" fillId="0" borderId="0" xfId="0" applyNumberFormat="1" applyFont="1"/>
    <xf numFmtId="9" fontId="3" fillId="2" borderId="0" xfId="3" applyFont="1" applyFill="1" applyBorder="1"/>
    <xf numFmtId="2" fontId="3" fillId="2" borderId="0" xfId="0" applyNumberFormat="1" applyFont="1" applyFill="1" applyBorder="1"/>
    <xf numFmtId="164" fontId="3" fillId="2" borderId="0" xfId="0" applyNumberFormat="1" applyFont="1" applyFill="1" applyBorder="1"/>
    <xf numFmtId="3" fontId="3" fillId="0" borderId="0" xfId="0" applyNumberFormat="1" applyFont="1" applyBorder="1"/>
    <xf numFmtId="0" fontId="5" fillId="2" borderId="0" xfId="0" applyFont="1" applyFill="1" applyBorder="1"/>
    <xf numFmtId="9" fontId="5" fillId="2" borderId="0" xfId="0" applyNumberFormat="1" applyFont="1" applyFill="1" applyBorder="1"/>
    <xf numFmtId="0" fontId="4" fillId="2" borderId="12" xfId="0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3" fontId="3" fillId="2" borderId="4" xfId="0" applyNumberFormat="1" applyFont="1" applyFill="1" applyBorder="1"/>
    <xf numFmtId="1" fontId="3" fillId="2" borderId="8" xfId="0" applyNumberFormat="1" applyFont="1" applyFill="1" applyBorder="1"/>
    <xf numFmtId="3" fontId="3" fillId="2" borderId="10" xfId="0" applyNumberFormat="1" applyFont="1" applyFill="1" applyBorder="1"/>
    <xf numFmtId="3" fontId="3" fillId="2" borderId="12" xfId="0" applyNumberFormat="1" applyFont="1" applyFill="1" applyBorder="1"/>
    <xf numFmtId="3" fontId="5" fillId="2" borderId="1" xfId="0" applyNumberFormat="1" applyFont="1" applyFill="1" applyBorder="1"/>
    <xf numFmtId="3" fontId="5" fillId="2" borderId="13" xfId="0" applyNumberFormat="1" applyFont="1" applyFill="1" applyBorder="1"/>
    <xf numFmtId="0" fontId="8" fillId="2" borderId="0" xfId="0" applyFont="1" applyFill="1"/>
    <xf numFmtId="49" fontId="5" fillId="2" borderId="0" xfId="0" applyNumberFormat="1" applyFont="1" applyFill="1" applyAlignment="1">
      <alignment horizontal="left"/>
    </xf>
    <xf numFmtId="0" fontId="3" fillId="2" borderId="3" xfId="0" applyFont="1" applyFill="1" applyBorder="1"/>
    <xf numFmtId="0" fontId="3" fillId="2" borderId="2" xfId="0" applyFont="1" applyFill="1" applyBorder="1"/>
    <xf numFmtId="0" fontId="5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/>
    </xf>
    <xf numFmtId="3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/>
    <xf numFmtId="0" fontId="3" fillId="2" borderId="24" xfId="0" applyFont="1" applyFill="1" applyBorder="1" applyAlignment="1">
      <alignment horizontal="left"/>
    </xf>
    <xf numFmtId="3" fontId="3" fillId="2" borderId="25" xfId="0" applyNumberFormat="1" applyFont="1" applyFill="1" applyBorder="1" applyAlignment="1">
      <alignment horizontal="right"/>
    </xf>
    <xf numFmtId="164" fontId="3" fillId="2" borderId="19" xfId="0" applyNumberFormat="1" applyFont="1" applyFill="1" applyBorder="1"/>
    <xf numFmtId="0" fontId="5" fillId="2" borderId="20" xfId="0" applyFont="1" applyFill="1" applyBorder="1" applyAlignment="1">
      <alignment horizontal="center" vertical="center" wrapText="1"/>
    </xf>
    <xf numFmtId="3" fontId="3" fillId="3" borderId="17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164" fontId="3" fillId="3" borderId="18" xfId="0" applyNumberFormat="1" applyFont="1" applyFill="1" applyBorder="1"/>
    <xf numFmtId="3" fontId="3" fillId="3" borderId="25" xfId="0" applyNumberFormat="1" applyFont="1" applyFill="1" applyBorder="1" applyAlignment="1">
      <alignment horizontal="right"/>
    </xf>
    <xf numFmtId="3" fontId="3" fillId="3" borderId="26" xfId="0" applyNumberFormat="1" applyFont="1" applyFill="1" applyBorder="1" applyAlignment="1">
      <alignment horizontal="right"/>
    </xf>
    <xf numFmtId="164" fontId="3" fillId="3" borderId="19" xfId="0" applyNumberFormat="1" applyFont="1" applyFill="1" applyBorder="1"/>
    <xf numFmtId="3" fontId="3" fillId="2" borderId="26" xfId="0" applyNumberFormat="1" applyFont="1" applyFill="1" applyBorder="1" applyAlignment="1">
      <alignment horizontal="right"/>
    </xf>
    <xf numFmtId="0" fontId="1" fillId="0" borderId="0" xfId="1"/>
    <xf numFmtId="0" fontId="3" fillId="2" borderId="25" xfId="0" applyFont="1" applyFill="1" applyBorder="1" applyAlignment="1">
      <alignment horizontal="left"/>
    </xf>
    <xf numFmtId="164" fontId="3" fillId="2" borderId="26" xfId="0" applyNumberFormat="1" applyFont="1" applyFill="1" applyBorder="1"/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3" fillId="0" borderId="0" xfId="0" applyFont="1"/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"/>
          <c:y val="9.1247838192210398E-2"/>
          <c:w val="0.86875000000000002"/>
          <c:h val="0.873372165554013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'graphique 1'!$D$39:$D$68</c:f>
              <c:strCache>
                <c:ptCount val="30"/>
                <c:pt idx="1">
                  <c:v>5813Z</c:v>
                </c:pt>
                <c:pt idx="2">
                  <c:v>6391Z</c:v>
                </c:pt>
                <c:pt idx="3">
                  <c:v>5912Z</c:v>
                </c:pt>
                <c:pt idx="4">
                  <c:v>6010Z</c:v>
                </c:pt>
                <c:pt idx="5">
                  <c:v>7311Z</c:v>
                </c:pt>
                <c:pt idx="6">
                  <c:v>91.0 (hors 91.04)</c:v>
                </c:pt>
                <c:pt idx="7">
                  <c:v>90.0 (hors 90.03)</c:v>
                </c:pt>
                <c:pt idx="8">
                  <c:v>5911B</c:v>
                </c:pt>
                <c:pt idx="9">
                  <c:v>4761Z</c:v>
                </c:pt>
                <c:pt idx="10">
                  <c:v>7722Z</c:v>
                </c:pt>
                <c:pt idx="11">
                  <c:v>7410Z</c:v>
                </c:pt>
                <c:pt idx="12">
                  <c:v>7420Z</c:v>
                </c:pt>
                <c:pt idx="13">
                  <c:v>4763Z</c:v>
                </c:pt>
                <c:pt idx="14">
                  <c:v>7111Z</c:v>
                </c:pt>
                <c:pt idx="15">
                  <c:v>5913B</c:v>
                </c:pt>
                <c:pt idx="16">
                  <c:v>5811Z</c:v>
                </c:pt>
                <c:pt idx="17">
                  <c:v>5920Z</c:v>
                </c:pt>
                <c:pt idx="18">
                  <c:v>5814Z</c:v>
                </c:pt>
                <c:pt idx="19">
                  <c:v>4762Z</c:v>
                </c:pt>
                <c:pt idx="20">
                  <c:v>8552Z</c:v>
                </c:pt>
                <c:pt idx="21">
                  <c:v>7430Z</c:v>
                </c:pt>
                <c:pt idx="22">
                  <c:v>5914Z</c:v>
                </c:pt>
                <c:pt idx="23">
                  <c:v>5911A</c:v>
                </c:pt>
                <c:pt idx="24">
                  <c:v>6020A</c:v>
                </c:pt>
                <c:pt idx="25">
                  <c:v>5911C</c:v>
                </c:pt>
                <c:pt idx="26">
                  <c:v>5913A</c:v>
                </c:pt>
                <c:pt idx="27">
                  <c:v>9003B</c:v>
                </c:pt>
                <c:pt idx="28">
                  <c:v>5821Z</c:v>
                </c:pt>
                <c:pt idx="29">
                  <c:v>9003A</c:v>
                </c:pt>
              </c:strCache>
            </c:strRef>
          </c:cat>
          <c:val>
            <c:numRef>
              <c:f>'graphique 1'!$F$39:$F$68</c:f>
              <c:numCache>
                <c:formatCode>0%</c:formatCode>
                <c:ptCount val="30"/>
                <c:pt idx="0">
                  <c:v>-0.37843169503656587</c:v>
                </c:pt>
                <c:pt idx="1">
                  <c:v>1.3675365089563272E-2</c:v>
                </c:pt>
                <c:pt idx="2">
                  <c:v>3.6495194246206009E-2</c:v>
                </c:pt>
                <c:pt idx="3">
                  <c:v>4.235146741918934E-2</c:v>
                </c:pt>
                <c:pt idx="4">
                  <c:v>0.12871031943751418</c:v>
                </c:pt>
                <c:pt idx="5">
                  <c:v>0.15102775779666661</c:v>
                </c:pt>
                <c:pt idx="6">
                  <c:v>0.16655862364896476</c:v>
                </c:pt>
                <c:pt idx="7">
                  <c:v>0.17283923314852753</c:v>
                </c:pt>
                <c:pt idx="8">
                  <c:v>0.17376672148110908</c:v>
                </c:pt>
                <c:pt idx="9">
                  <c:v>0.2004485018829657</c:v>
                </c:pt>
                <c:pt idx="10">
                  <c:v>0.20676295301450068</c:v>
                </c:pt>
                <c:pt idx="11">
                  <c:v>0.21612963401654181</c:v>
                </c:pt>
                <c:pt idx="12">
                  <c:v>0.22810366980631222</c:v>
                </c:pt>
                <c:pt idx="13">
                  <c:v>0.23061337772462981</c:v>
                </c:pt>
                <c:pt idx="14">
                  <c:v>0.2374861127611928</c:v>
                </c:pt>
                <c:pt idx="15">
                  <c:v>0.25529604972473968</c:v>
                </c:pt>
                <c:pt idx="16">
                  <c:v>0.26449121442739454</c:v>
                </c:pt>
                <c:pt idx="17">
                  <c:v>0.28735817915846507</c:v>
                </c:pt>
                <c:pt idx="18">
                  <c:v>0.28834254048459212</c:v>
                </c:pt>
                <c:pt idx="19">
                  <c:v>0.32141568058753051</c:v>
                </c:pt>
                <c:pt idx="20">
                  <c:v>0.34161598607638999</c:v>
                </c:pt>
                <c:pt idx="21">
                  <c:v>0.39509542622943594</c:v>
                </c:pt>
                <c:pt idx="22">
                  <c:v>0.4031466289625189</c:v>
                </c:pt>
                <c:pt idx="23">
                  <c:v>0.44155489465621545</c:v>
                </c:pt>
                <c:pt idx="24">
                  <c:v>0.48144396973865566</c:v>
                </c:pt>
                <c:pt idx="25">
                  <c:v>0.51270024746992182</c:v>
                </c:pt>
                <c:pt idx="26">
                  <c:v>0.63312327044200967</c:v>
                </c:pt>
                <c:pt idx="27">
                  <c:v>0.71463166469698014</c:v>
                </c:pt>
                <c:pt idx="28">
                  <c:v>0.77742685195000372</c:v>
                </c:pt>
                <c:pt idx="29">
                  <c:v>0.81152509286849195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3-4F55-BD5F-C79D51A04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327648"/>
        <c:axId val="1"/>
      </c:barChart>
      <c:catAx>
        <c:axId val="27032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"/>
        <c:crossesAt val="0"/>
        <c:auto val="0"/>
        <c:lblAlgn val="ctr"/>
        <c:lblOffset val="100"/>
        <c:noMultiLvlLbl val="0"/>
      </c:catAx>
      <c:valAx>
        <c:axId val="1"/>
        <c:scaling>
          <c:orientation val="minMax"/>
          <c:min val="-0.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70327648"/>
        <c:crosses val="autoZero"/>
        <c:crossBetween val="between"/>
        <c:majorUnit val="0.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127000</xdr:rowOff>
    </xdr:from>
    <xdr:to>
      <xdr:col>9</xdr:col>
      <xdr:colOff>200026</xdr:colOff>
      <xdr:row>33</xdr:row>
      <xdr:rowOff>63500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285747</xdr:colOff>
      <xdr:row>4</xdr:row>
      <xdr:rowOff>83608</xdr:rowOff>
    </xdr:from>
    <xdr:to>
      <xdr:col>5</xdr:col>
      <xdr:colOff>293160</xdr:colOff>
      <xdr:row>31</xdr:row>
      <xdr:rowOff>138859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4448172" y="655108"/>
          <a:ext cx="7413" cy="3912876"/>
        </a:xfrm>
        <a:prstGeom prst="line">
          <a:avLst/>
        </a:prstGeom>
        <a:noFill/>
        <a:ln w="158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0.61923</cdr:x>
      <cdr:y>0.43561</cdr:y>
    </cdr:from>
    <cdr:to>
      <cdr:x>0.92462</cdr:x>
      <cdr:y>0.50799</cdr:y>
    </cdr:to>
    <cdr:sp macro="" textlink="" fLocksText="0">
      <cdr:nvSpPr>
        <cdr:cNvPr id="7170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7860" y="2185254"/>
          <a:ext cx="2326749" cy="363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0160" tIns="20160" rIns="20160" bIns="2016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Ensemble des secteurs culturels marchands : 28 %</a:t>
          </a:r>
        </a:p>
      </cdr:txBody>
    </cdr:sp>
  </cdr:relSizeAnchor>
  <cdr:relSizeAnchor xmlns:cdr="http://schemas.openxmlformats.org/drawingml/2006/chartDrawing">
    <cdr:from>
      <cdr:x>0.3674</cdr:x>
      <cdr:y>0.92786</cdr:y>
    </cdr:from>
    <cdr:to>
      <cdr:x>0.43714</cdr:x>
      <cdr:y>0.96204</cdr:y>
    </cdr:to>
    <cdr:sp macro="" textlink="">
      <cdr:nvSpPr>
        <cdr:cNvPr id="4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9588" y="4183248"/>
          <a:ext cx="531419" cy="154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0160" tIns="20160" rIns="20160" bIns="2016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6020B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C4" sqref="C4"/>
    </sheetView>
  </sheetViews>
  <sheetFormatPr baseColWidth="10" defaultRowHeight="11.25" x14ac:dyDescent="0.2"/>
  <cols>
    <col min="1" max="16384" width="11.42578125" style="13"/>
  </cols>
  <sheetData>
    <row r="1" spans="1:2" x14ac:dyDescent="0.2">
      <c r="A1" s="12" t="s">
        <v>222</v>
      </c>
    </row>
    <row r="8" spans="1:2" x14ac:dyDescent="0.2">
      <c r="A8" s="12" t="s">
        <v>226</v>
      </c>
    </row>
    <row r="9" spans="1:2" x14ac:dyDescent="0.2">
      <c r="B9" s="14" t="s">
        <v>223</v>
      </c>
    </row>
    <row r="10" spans="1:2" ht="12.75" x14ac:dyDescent="0.2">
      <c r="B10" s="158" t="s">
        <v>231</v>
      </c>
    </row>
    <row r="11" spans="1:2" ht="12.75" x14ac:dyDescent="0.2">
      <c r="B11" s="158" t="s">
        <v>232</v>
      </c>
    </row>
    <row r="12" spans="1:2" ht="12.75" x14ac:dyDescent="0.2">
      <c r="B12" s="158" t="s">
        <v>233</v>
      </c>
    </row>
    <row r="13" spans="1:2" ht="12.75" x14ac:dyDescent="0.2">
      <c r="B13" s="158" t="s">
        <v>234</v>
      </c>
    </row>
    <row r="14" spans="1:2" x14ac:dyDescent="0.2">
      <c r="B14" s="14" t="s">
        <v>224</v>
      </c>
    </row>
    <row r="15" spans="1:2" ht="12.75" x14ac:dyDescent="0.2">
      <c r="B15" s="158" t="s">
        <v>235</v>
      </c>
    </row>
    <row r="16" spans="1:2" ht="12.75" x14ac:dyDescent="0.2">
      <c r="B16" s="158" t="s">
        <v>236</v>
      </c>
    </row>
    <row r="17" spans="2:2" ht="12.75" x14ac:dyDescent="0.2">
      <c r="B17" s="158" t="s">
        <v>249</v>
      </c>
    </row>
  </sheetData>
  <hyperlinks>
    <hyperlink ref="B9" location="'tableau 1'!A1" display="PART DES SECTEURS CULTURELS MARCHANDS SUR L'ENSEMBLE DES SECTEURS MARCHAND"/>
    <hyperlink ref="B10" location="'tableau 2'!A1" display="CARACTÉRISTIQUES ÉCONOMIQUES DES SECTEURS CULTURELS MARCHANDS EN 2016"/>
    <hyperlink ref="B11" location="'tableau 3'!A1" display="TAUX DE MARGE DES SECTEURS CULTURELS EN 2016 (TABLEAU)"/>
    <hyperlink ref="B13" location="'tableau 4'!A1" display="RÉPARTITION DE LA VALEUR AJOUTÉE EN 2016"/>
    <hyperlink ref="B14" location="'tableau 5'!A1" display="RATIOS DES SECTEURS D'ACTIVITÉS CULTURELLE"/>
    <hyperlink ref="B12" location="'graphique 1'!A1" display="TAUX DE MARGE DES SECTEURS D'ACTIVITÉS CULTURELS EN 2016 (GRAPHIQUE)"/>
    <hyperlink ref="B15" location="'tableau 6'!A1" display="PROFITABILITÉ DES SECTEURS D'ACTIVITÉS CULTURELS EN 2016"/>
    <hyperlink ref="B16" location="'tableau complementaire 1'!A1" display="PRODUCTION DE BIENS ET SERVICES DES SECTEURS CULTURELS ET PART DU CHIFFRE D'AFFAIRES À L'EXPORTATION EN 2016"/>
    <hyperlink ref="B17" location="Sommaire!A1" display="INDICE D'ÉVOLUTION DU CHIFFRE D'AFFAIRES TOTAL ENTRE 2009 ET 2016 DES SECTEURS CULTURELS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A40" sqref="A40"/>
    </sheetView>
  </sheetViews>
  <sheetFormatPr baseColWidth="10" defaultRowHeight="11.25" x14ac:dyDescent="0.2"/>
  <cols>
    <col min="1" max="1" width="15.85546875" style="1" customWidth="1"/>
    <col min="2" max="2" width="79.5703125" style="1" bestFit="1" customWidth="1"/>
    <col min="3" max="3" width="13" style="1" customWidth="1"/>
    <col min="4" max="6" width="13.42578125" style="1" customWidth="1"/>
    <col min="7" max="7" width="14" style="1" customWidth="1"/>
    <col min="8" max="8" width="13.28515625" style="1" customWidth="1"/>
    <col min="9" max="9" width="12.7109375" style="1" customWidth="1"/>
    <col min="10" max="10" width="13.42578125" style="1" customWidth="1"/>
    <col min="11" max="11" width="18.7109375" style="1" customWidth="1"/>
    <col min="12" max="16384" width="11.42578125" style="1"/>
  </cols>
  <sheetData>
    <row r="1" spans="1:16" x14ac:dyDescent="0.2">
      <c r="A1" s="15" t="s">
        <v>247</v>
      </c>
      <c r="E1" s="16"/>
      <c r="G1" s="16"/>
      <c r="H1" s="16"/>
      <c r="I1" s="16"/>
      <c r="J1" s="16" t="s">
        <v>179</v>
      </c>
    </row>
    <row r="2" spans="1:16" x14ac:dyDescent="0.2">
      <c r="A2" s="15"/>
      <c r="E2" s="16"/>
      <c r="G2" s="16"/>
      <c r="H2" s="16"/>
      <c r="I2" s="16"/>
      <c r="J2" s="16"/>
    </row>
    <row r="3" spans="1:16" ht="33.75" x14ac:dyDescent="0.2">
      <c r="A3" s="17" t="s">
        <v>180</v>
      </c>
      <c r="B3" s="17" t="s">
        <v>181</v>
      </c>
      <c r="C3" s="17">
        <v>2009</v>
      </c>
      <c r="D3" s="17">
        <v>2010</v>
      </c>
      <c r="E3" s="17">
        <v>2011</v>
      </c>
      <c r="F3" s="17">
        <v>2012</v>
      </c>
      <c r="G3" s="17">
        <v>2013</v>
      </c>
      <c r="H3" s="17">
        <v>2014</v>
      </c>
      <c r="I3" s="17">
        <v>2015</v>
      </c>
      <c r="J3" s="17">
        <v>2016</v>
      </c>
      <c r="K3" s="17" t="s">
        <v>225</v>
      </c>
      <c r="O3" s="6"/>
      <c r="P3" s="6"/>
    </row>
    <row r="4" spans="1:16" x14ac:dyDescent="0.2">
      <c r="A4" s="18" t="s">
        <v>139</v>
      </c>
      <c r="B4" s="18" t="s">
        <v>138</v>
      </c>
      <c r="C4" s="19">
        <v>79.3</v>
      </c>
      <c r="D4" s="19">
        <v>100</v>
      </c>
      <c r="E4" s="19">
        <v>120.5</v>
      </c>
      <c r="F4" s="19">
        <v>146.69999999999999</v>
      </c>
      <c r="G4" s="19">
        <v>142.19999999999999</v>
      </c>
      <c r="H4" s="19">
        <v>152.30000000000001</v>
      </c>
      <c r="I4" s="19">
        <v>155.9</v>
      </c>
      <c r="J4" s="19">
        <v>192.6</v>
      </c>
      <c r="K4" s="20">
        <v>92.6</v>
      </c>
      <c r="L4" s="21"/>
      <c r="M4" s="22"/>
      <c r="O4" s="6"/>
      <c r="P4" s="6"/>
    </row>
    <row r="5" spans="1:16" x14ac:dyDescent="0.2">
      <c r="A5" s="18" t="s">
        <v>105</v>
      </c>
      <c r="B5" s="18" t="s">
        <v>21</v>
      </c>
      <c r="C5" s="19">
        <v>85.6</v>
      </c>
      <c r="D5" s="19">
        <v>100</v>
      </c>
      <c r="E5" s="19">
        <v>138.6</v>
      </c>
      <c r="F5" s="19">
        <v>164.7</v>
      </c>
      <c r="G5" s="19">
        <v>187.1</v>
      </c>
      <c r="H5" s="23" t="s">
        <v>186</v>
      </c>
      <c r="I5" s="19">
        <v>186.6</v>
      </c>
      <c r="J5" s="19">
        <v>171.7</v>
      </c>
      <c r="K5" s="19">
        <v>71.699999999999989</v>
      </c>
      <c r="L5" s="21"/>
      <c r="M5" s="22"/>
      <c r="O5" s="6"/>
      <c r="P5" s="6"/>
    </row>
    <row r="6" spans="1:16" x14ac:dyDescent="0.2">
      <c r="A6" s="18" t="s">
        <v>116</v>
      </c>
      <c r="B6" s="18" t="s">
        <v>115</v>
      </c>
      <c r="C6" s="19">
        <v>90.1</v>
      </c>
      <c r="D6" s="19">
        <v>100</v>
      </c>
      <c r="E6" s="19">
        <v>119.1</v>
      </c>
      <c r="F6" s="19">
        <v>130.69999999999999</v>
      </c>
      <c r="G6" s="19">
        <v>137.69999999999999</v>
      </c>
      <c r="H6" s="19">
        <v>141.5</v>
      </c>
      <c r="I6" s="19">
        <v>151.30000000000001</v>
      </c>
      <c r="J6" s="19">
        <v>165</v>
      </c>
      <c r="K6" s="20">
        <v>65</v>
      </c>
      <c r="L6" s="21"/>
      <c r="M6" s="22"/>
      <c r="O6" s="6"/>
      <c r="P6" s="6"/>
    </row>
    <row r="7" spans="1:16" x14ac:dyDescent="0.2">
      <c r="A7" s="18" t="s">
        <v>168</v>
      </c>
      <c r="B7" s="18" t="s">
        <v>169</v>
      </c>
      <c r="C7" s="19">
        <v>88.8</v>
      </c>
      <c r="D7" s="19">
        <v>100</v>
      </c>
      <c r="E7" s="19">
        <v>113.9</v>
      </c>
      <c r="F7" s="19">
        <v>117.4</v>
      </c>
      <c r="G7" s="19">
        <v>124</v>
      </c>
      <c r="H7" s="19">
        <v>130.6</v>
      </c>
      <c r="I7" s="19">
        <v>139.69999999999999</v>
      </c>
      <c r="J7" s="19">
        <v>145.4</v>
      </c>
      <c r="K7" s="20">
        <v>45.400000000000006</v>
      </c>
      <c r="L7" s="21"/>
      <c r="M7" s="22"/>
      <c r="O7" s="6"/>
      <c r="P7" s="6"/>
    </row>
    <row r="8" spans="1:16" x14ac:dyDescent="0.2">
      <c r="A8" s="18" t="s">
        <v>165</v>
      </c>
      <c r="B8" s="18" t="s">
        <v>166</v>
      </c>
      <c r="C8" s="19">
        <v>90.2</v>
      </c>
      <c r="D8" s="19">
        <v>100</v>
      </c>
      <c r="E8" s="19">
        <v>110.5</v>
      </c>
      <c r="F8" s="19">
        <v>107</v>
      </c>
      <c r="G8" s="19">
        <v>120.9</v>
      </c>
      <c r="H8" s="19">
        <v>121.4</v>
      </c>
      <c r="I8" s="19">
        <v>133.69999999999999</v>
      </c>
      <c r="J8" s="19">
        <v>145.1</v>
      </c>
      <c r="K8" s="19">
        <v>45.099999999999994</v>
      </c>
      <c r="L8" s="21"/>
      <c r="M8" s="22"/>
      <c r="O8" s="6"/>
      <c r="P8" s="6"/>
    </row>
    <row r="9" spans="1:16" x14ac:dyDescent="0.2">
      <c r="A9" s="18" t="s">
        <v>184</v>
      </c>
      <c r="B9" s="18" t="s">
        <v>185</v>
      </c>
      <c r="C9" s="19">
        <v>90</v>
      </c>
      <c r="D9" s="19">
        <v>100</v>
      </c>
      <c r="E9" s="19">
        <v>101</v>
      </c>
      <c r="F9" s="19">
        <v>104.5</v>
      </c>
      <c r="G9" s="19">
        <v>110.1</v>
      </c>
      <c r="H9" s="23" t="s">
        <v>186</v>
      </c>
      <c r="I9" s="19">
        <v>111.3</v>
      </c>
      <c r="J9" s="19">
        <v>140.4</v>
      </c>
      <c r="K9" s="19">
        <v>40.400000000000006</v>
      </c>
      <c r="L9" s="21"/>
      <c r="M9" s="22"/>
      <c r="O9" s="6"/>
      <c r="P9" s="6"/>
    </row>
    <row r="10" spans="1:16" x14ac:dyDescent="0.2">
      <c r="A10" s="18" t="s">
        <v>163</v>
      </c>
      <c r="B10" s="18" t="s">
        <v>164</v>
      </c>
      <c r="C10" s="19">
        <v>105.7</v>
      </c>
      <c r="D10" s="19">
        <v>100</v>
      </c>
      <c r="E10" s="19">
        <v>107.2</v>
      </c>
      <c r="F10" s="19">
        <v>107.1</v>
      </c>
      <c r="G10" s="19">
        <v>115.9</v>
      </c>
      <c r="H10" s="19">
        <v>120.5</v>
      </c>
      <c r="I10" s="19">
        <v>126.4</v>
      </c>
      <c r="J10" s="19">
        <v>140.19999999999999</v>
      </c>
      <c r="K10" s="19">
        <v>40.199999999999989</v>
      </c>
      <c r="L10" s="21"/>
      <c r="M10" s="22"/>
      <c r="O10" s="6"/>
      <c r="P10" s="6"/>
    </row>
    <row r="11" spans="1:16" x14ac:dyDescent="0.2">
      <c r="A11" s="18" t="s">
        <v>107</v>
      </c>
      <c r="B11" s="18" t="s">
        <v>106</v>
      </c>
      <c r="C11" s="19">
        <v>94.5</v>
      </c>
      <c r="D11" s="19">
        <v>100</v>
      </c>
      <c r="E11" s="19">
        <v>104.5</v>
      </c>
      <c r="F11" s="19">
        <v>111.1</v>
      </c>
      <c r="G11" s="19">
        <v>115.9</v>
      </c>
      <c r="H11" s="19">
        <v>122</v>
      </c>
      <c r="I11" s="19">
        <v>130.80000000000001</v>
      </c>
      <c r="J11" s="19">
        <v>133.1</v>
      </c>
      <c r="K11" s="19">
        <v>33.099999999999994</v>
      </c>
      <c r="L11" s="21"/>
      <c r="M11" s="22"/>
      <c r="O11" s="6"/>
      <c r="P11" s="6"/>
    </row>
    <row r="12" spans="1:16" x14ac:dyDescent="0.2">
      <c r="A12" s="18" t="s">
        <v>125</v>
      </c>
      <c r="B12" s="18" t="s">
        <v>124</v>
      </c>
      <c r="C12" s="19">
        <v>98</v>
      </c>
      <c r="D12" s="19">
        <v>100</v>
      </c>
      <c r="E12" s="19">
        <v>114.1</v>
      </c>
      <c r="F12" s="19">
        <v>115.5</v>
      </c>
      <c r="G12" s="19">
        <v>115.8</v>
      </c>
      <c r="H12" s="19">
        <v>119</v>
      </c>
      <c r="I12" s="19">
        <v>125.9</v>
      </c>
      <c r="J12" s="19">
        <v>127.2</v>
      </c>
      <c r="K12" s="20">
        <v>27.200000000000003</v>
      </c>
      <c r="L12" s="21"/>
      <c r="M12" s="22"/>
      <c r="O12" s="6"/>
      <c r="P12" s="6"/>
    </row>
    <row r="13" spans="1:16" x14ac:dyDescent="0.2">
      <c r="A13" s="18" t="s">
        <v>37</v>
      </c>
      <c r="B13" s="18" t="s">
        <v>36</v>
      </c>
      <c r="C13" s="19">
        <v>99.9</v>
      </c>
      <c r="D13" s="19">
        <v>100</v>
      </c>
      <c r="E13" s="19">
        <v>104.2</v>
      </c>
      <c r="F13" s="19">
        <v>107.7</v>
      </c>
      <c r="G13" s="19">
        <v>107.8</v>
      </c>
      <c r="H13" s="19">
        <v>113.1</v>
      </c>
      <c r="I13" s="19">
        <v>118.1</v>
      </c>
      <c r="J13" s="19">
        <v>123.4</v>
      </c>
      <c r="K13" s="20">
        <v>23.400000000000006</v>
      </c>
      <c r="L13" s="21"/>
      <c r="M13" s="22"/>
      <c r="O13" s="6"/>
      <c r="P13" s="6"/>
    </row>
    <row r="14" spans="1:16" x14ac:dyDescent="0.2">
      <c r="A14" s="18" t="s">
        <v>119</v>
      </c>
      <c r="B14" s="18" t="s">
        <v>118</v>
      </c>
      <c r="C14" s="19">
        <v>95.8</v>
      </c>
      <c r="D14" s="19">
        <v>100</v>
      </c>
      <c r="E14" s="19">
        <v>102.6</v>
      </c>
      <c r="F14" s="19">
        <v>109.8</v>
      </c>
      <c r="G14" s="19">
        <v>113.2</v>
      </c>
      <c r="H14" s="19">
        <v>116.4</v>
      </c>
      <c r="I14" s="19">
        <v>118.5</v>
      </c>
      <c r="J14" s="19">
        <v>121.5</v>
      </c>
      <c r="K14" s="19">
        <v>21.5</v>
      </c>
      <c r="L14" s="21"/>
      <c r="M14" s="22"/>
      <c r="O14" s="6"/>
      <c r="P14" s="6"/>
    </row>
    <row r="15" spans="1:16" x14ac:dyDescent="0.2">
      <c r="A15" s="18" t="s">
        <v>127</v>
      </c>
      <c r="B15" s="18" t="s">
        <v>126</v>
      </c>
      <c r="C15" s="19">
        <v>92</v>
      </c>
      <c r="D15" s="19">
        <v>100</v>
      </c>
      <c r="E15" s="19">
        <v>105.1</v>
      </c>
      <c r="F15" s="19">
        <v>103.4</v>
      </c>
      <c r="G15" s="19">
        <v>107.2</v>
      </c>
      <c r="H15" s="19">
        <v>108.1</v>
      </c>
      <c r="I15" s="19">
        <v>117.7</v>
      </c>
      <c r="J15" s="19">
        <v>116.5</v>
      </c>
      <c r="K15" s="20">
        <v>16.5</v>
      </c>
      <c r="L15" s="21"/>
      <c r="M15" s="22"/>
      <c r="O15" s="6"/>
      <c r="P15" s="6"/>
    </row>
    <row r="16" spans="1:16" x14ac:dyDescent="0.2">
      <c r="A16" s="18" t="s">
        <v>137</v>
      </c>
      <c r="B16" s="18" t="s">
        <v>136</v>
      </c>
      <c r="C16" s="19">
        <v>92.4</v>
      </c>
      <c r="D16" s="19">
        <v>100</v>
      </c>
      <c r="E16" s="19">
        <v>104.8</v>
      </c>
      <c r="F16" s="19">
        <v>106.8</v>
      </c>
      <c r="G16" s="19">
        <v>100.5</v>
      </c>
      <c r="H16" s="19">
        <v>109.3</v>
      </c>
      <c r="I16" s="19">
        <v>111.8</v>
      </c>
      <c r="J16" s="19">
        <v>115.5</v>
      </c>
      <c r="K16" s="20">
        <v>15.5</v>
      </c>
      <c r="L16" s="21"/>
      <c r="M16" s="22"/>
      <c r="O16" s="6"/>
      <c r="P16" s="6"/>
    </row>
    <row r="17" spans="1:16" x14ac:dyDescent="0.2">
      <c r="A17" s="18" t="s">
        <v>39</v>
      </c>
      <c r="B17" s="18" t="s">
        <v>38</v>
      </c>
      <c r="C17" s="19">
        <v>97.5</v>
      </c>
      <c r="D17" s="19">
        <v>100</v>
      </c>
      <c r="E17" s="19">
        <v>103.4</v>
      </c>
      <c r="F17" s="19">
        <v>106.5</v>
      </c>
      <c r="G17" s="19">
        <v>105.1</v>
      </c>
      <c r="H17" s="19">
        <v>106.1</v>
      </c>
      <c r="I17" s="19">
        <v>108.8</v>
      </c>
      <c r="J17" s="19">
        <v>114.9</v>
      </c>
      <c r="K17" s="19">
        <v>14.900000000000006</v>
      </c>
      <c r="L17" s="21"/>
      <c r="M17" s="22"/>
      <c r="O17" s="6"/>
      <c r="P17" s="6"/>
    </row>
    <row r="18" spans="1:16" x14ac:dyDescent="0.2">
      <c r="A18" s="18" t="s">
        <v>121</v>
      </c>
      <c r="B18" s="18" t="s">
        <v>120</v>
      </c>
      <c r="C18" s="19">
        <v>99.7</v>
      </c>
      <c r="D18" s="19">
        <v>100</v>
      </c>
      <c r="E18" s="19">
        <v>105.6</v>
      </c>
      <c r="F18" s="19">
        <v>105.4</v>
      </c>
      <c r="G18" s="19">
        <v>109.2</v>
      </c>
      <c r="H18" s="19">
        <v>109.2</v>
      </c>
      <c r="I18" s="19">
        <v>114.5</v>
      </c>
      <c r="J18" s="19">
        <v>113.5</v>
      </c>
      <c r="K18" s="19">
        <v>13.5</v>
      </c>
      <c r="L18" s="21"/>
      <c r="M18" s="22"/>
      <c r="O18" s="6"/>
      <c r="P18" s="6"/>
    </row>
    <row r="19" spans="1:16" x14ac:dyDescent="0.2">
      <c r="A19" s="18" t="s">
        <v>123</v>
      </c>
      <c r="B19" s="18" t="s">
        <v>122</v>
      </c>
      <c r="C19" s="19">
        <v>98.2</v>
      </c>
      <c r="D19" s="19">
        <v>100</v>
      </c>
      <c r="E19" s="19">
        <v>101.5</v>
      </c>
      <c r="F19" s="19">
        <v>106.5</v>
      </c>
      <c r="G19" s="19">
        <v>106.5</v>
      </c>
      <c r="H19" s="19">
        <v>108.3</v>
      </c>
      <c r="I19" s="19">
        <v>109.3</v>
      </c>
      <c r="J19" s="19">
        <v>110.6</v>
      </c>
      <c r="K19" s="19">
        <v>10.599999999999994</v>
      </c>
      <c r="L19" s="21"/>
      <c r="M19" s="22"/>
      <c r="O19" s="6"/>
      <c r="P19" s="6"/>
    </row>
    <row r="20" spans="1:16" x14ac:dyDescent="0.2">
      <c r="A20" s="18" t="s">
        <v>182</v>
      </c>
      <c r="B20" s="18" t="s">
        <v>145</v>
      </c>
      <c r="C20" s="19">
        <v>100</v>
      </c>
      <c r="D20" s="19">
        <v>100</v>
      </c>
      <c r="E20" s="19">
        <v>105.3</v>
      </c>
      <c r="F20" s="19">
        <v>104.5</v>
      </c>
      <c r="G20" s="19">
        <v>103</v>
      </c>
      <c r="H20" s="19">
        <v>103.8</v>
      </c>
      <c r="I20" s="19">
        <v>107.6</v>
      </c>
      <c r="J20" s="19">
        <v>109.8</v>
      </c>
      <c r="K20" s="20">
        <v>9.7999999999999972</v>
      </c>
      <c r="L20" s="21"/>
      <c r="M20" s="22"/>
      <c r="O20" s="6"/>
      <c r="P20" s="6"/>
    </row>
    <row r="21" spans="1:16" x14ac:dyDescent="0.2">
      <c r="A21" s="18" t="s">
        <v>141</v>
      </c>
      <c r="B21" s="18" t="s">
        <v>140</v>
      </c>
      <c r="C21" s="19">
        <v>103.9</v>
      </c>
      <c r="D21" s="19">
        <v>100</v>
      </c>
      <c r="E21" s="19">
        <v>99.5</v>
      </c>
      <c r="F21" s="19">
        <v>97.5</v>
      </c>
      <c r="G21" s="19">
        <v>103.9</v>
      </c>
      <c r="H21" s="19">
        <v>104.2</v>
      </c>
      <c r="I21" s="19">
        <v>106.5</v>
      </c>
      <c r="J21" s="19">
        <v>108.9</v>
      </c>
      <c r="K21" s="20">
        <v>8.9000000000000057</v>
      </c>
      <c r="L21" s="21"/>
      <c r="M21" s="22"/>
      <c r="O21" s="6"/>
      <c r="P21" s="6"/>
    </row>
    <row r="22" spans="1:16" x14ac:dyDescent="0.2">
      <c r="A22" s="18" t="s">
        <v>33</v>
      </c>
      <c r="B22" s="18" t="s">
        <v>167</v>
      </c>
      <c r="C22" s="19">
        <v>100</v>
      </c>
      <c r="D22" s="19">
        <v>100</v>
      </c>
      <c r="E22" s="19">
        <v>109.7</v>
      </c>
      <c r="F22" s="19">
        <v>117.2</v>
      </c>
      <c r="G22" s="19">
        <v>114.5</v>
      </c>
      <c r="H22" s="19">
        <v>109.9</v>
      </c>
      <c r="I22" s="19">
        <v>109.6</v>
      </c>
      <c r="J22" s="19">
        <v>107.8</v>
      </c>
      <c r="K22" s="20">
        <v>7.7999999999999972</v>
      </c>
      <c r="L22" s="21"/>
      <c r="M22" s="22"/>
      <c r="O22" s="6"/>
      <c r="P22" s="6"/>
    </row>
    <row r="23" spans="1:16" x14ac:dyDescent="0.2">
      <c r="A23" s="18" t="s">
        <v>131</v>
      </c>
      <c r="B23" s="18" t="s">
        <v>130</v>
      </c>
      <c r="C23" s="19">
        <v>100.1</v>
      </c>
      <c r="D23" s="19">
        <v>100</v>
      </c>
      <c r="E23" s="19">
        <v>102.9</v>
      </c>
      <c r="F23" s="19">
        <v>105.2</v>
      </c>
      <c r="G23" s="19">
        <v>104.8</v>
      </c>
      <c r="H23" s="19">
        <v>110.2</v>
      </c>
      <c r="I23" s="19">
        <v>107.6</v>
      </c>
      <c r="J23" s="19">
        <v>107.7</v>
      </c>
      <c r="K23" s="20">
        <v>7.7000000000000028</v>
      </c>
      <c r="L23" s="21"/>
      <c r="M23" s="22"/>
      <c r="O23" s="6"/>
      <c r="P23" s="6"/>
    </row>
    <row r="24" spans="1:16" x14ac:dyDescent="0.2">
      <c r="A24" s="18" t="s">
        <v>144</v>
      </c>
      <c r="B24" s="18" t="s">
        <v>143</v>
      </c>
      <c r="C24" s="19">
        <v>97.5</v>
      </c>
      <c r="D24" s="19">
        <v>100</v>
      </c>
      <c r="E24" s="19">
        <v>101.7</v>
      </c>
      <c r="F24" s="19">
        <v>102.7</v>
      </c>
      <c r="G24" s="19">
        <v>103.3</v>
      </c>
      <c r="H24" s="19">
        <v>105.7</v>
      </c>
      <c r="I24" s="19">
        <v>102.3</v>
      </c>
      <c r="J24" s="19">
        <v>105.1</v>
      </c>
      <c r="K24" s="20">
        <v>5.0999999999999943</v>
      </c>
      <c r="L24" s="21"/>
      <c r="M24" s="22"/>
      <c r="O24" s="6"/>
      <c r="P24" s="6"/>
    </row>
    <row r="25" spans="1:16" x14ac:dyDescent="0.2">
      <c r="A25" s="18" t="s">
        <v>129</v>
      </c>
      <c r="B25" s="18" t="s">
        <v>128</v>
      </c>
      <c r="C25" s="19">
        <v>94.5</v>
      </c>
      <c r="D25" s="19">
        <v>100</v>
      </c>
      <c r="E25" s="19">
        <v>99.2</v>
      </c>
      <c r="F25" s="19">
        <v>100.3</v>
      </c>
      <c r="G25" s="19">
        <v>106.3</v>
      </c>
      <c r="H25" s="19">
        <v>104.6</v>
      </c>
      <c r="I25" s="19">
        <v>107</v>
      </c>
      <c r="J25" s="19">
        <v>104.4</v>
      </c>
      <c r="K25" s="20">
        <v>4.4000000000000057</v>
      </c>
      <c r="L25" s="21"/>
      <c r="M25" s="22"/>
      <c r="O25" s="6"/>
      <c r="P25" s="6"/>
    </row>
    <row r="26" spans="1:16" x14ac:dyDescent="0.2">
      <c r="A26" s="18" t="s">
        <v>133</v>
      </c>
      <c r="B26" s="18" t="s">
        <v>132</v>
      </c>
      <c r="C26" s="19">
        <v>97.5</v>
      </c>
      <c r="D26" s="19">
        <v>100</v>
      </c>
      <c r="E26" s="19">
        <v>97.4</v>
      </c>
      <c r="F26" s="19">
        <v>99.8</v>
      </c>
      <c r="G26" s="19">
        <v>95.5</v>
      </c>
      <c r="H26" s="19">
        <v>105.8</v>
      </c>
      <c r="I26" s="19">
        <v>109</v>
      </c>
      <c r="J26" s="19">
        <v>104.2</v>
      </c>
      <c r="K26" s="20">
        <v>4.2000000000000028</v>
      </c>
      <c r="L26" s="21"/>
      <c r="M26" s="22"/>
      <c r="O26" s="6"/>
      <c r="P26" s="6"/>
    </row>
    <row r="27" spans="1:16" x14ac:dyDescent="0.2">
      <c r="A27" s="18" t="s">
        <v>117</v>
      </c>
      <c r="B27" s="18" t="s">
        <v>50</v>
      </c>
      <c r="C27" s="19">
        <v>96.9</v>
      </c>
      <c r="D27" s="19">
        <v>100</v>
      </c>
      <c r="E27" s="19">
        <v>106.1</v>
      </c>
      <c r="F27" s="19">
        <v>107.8</v>
      </c>
      <c r="G27" s="19">
        <v>105.3</v>
      </c>
      <c r="H27" s="19">
        <v>100.6</v>
      </c>
      <c r="I27" s="19">
        <v>99.4</v>
      </c>
      <c r="J27" s="19">
        <v>102.6</v>
      </c>
      <c r="K27" s="20">
        <v>2.5999999999999943</v>
      </c>
      <c r="L27" s="21"/>
      <c r="M27" s="22"/>
      <c r="O27" s="6"/>
      <c r="P27" s="6"/>
    </row>
    <row r="28" spans="1:16" x14ac:dyDescent="0.2">
      <c r="A28" s="18" t="s">
        <v>142</v>
      </c>
      <c r="B28" s="18" t="s">
        <v>77</v>
      </c>
      <c r="C28" s="19">
        <v>92.6</v>
      </c>
      <c r="D28" s="19">
        <v>100</v>
      </c>
      <c r="E28" s="19">
        <v>100.6</v>
      </c>
      <c r="F28" s="19">
        <v>104</v>
      </c>
      <c r="G28" s="19">
        <v>101.6</v>
      </c>
      <c r="H28" s="19">
        <v>101.4</v>
      </c>
      <c r="I28" s="19">
        <v>99.2</v>
      </c>
      <c r="J28" s="19">
        <v>100.5</v>
      </c>
      <c r="K28" s="20">
        <v>0.5</v>
      </c>
      <c r="L28" s="21"/>
      <c r="M28" s="22"/>
      <c r="O28" s="6"/>
      <c r="P28" s="6"/>
    </row>
    <row r="29" spans="1:16" x14ac:dyDescent="0.2">
      <c r="A29" s="18" t="s">
        <v>183</v>
      </c>
      <c r="B29" s="18" t="s">
        <v>114</v>
      </c>
      <c r="C29" s="19">
        <v>99.6</v>
      </c>
      <c r="D29" s="19">
        <v>100</v>
      </c>
      <c r="E29" s="19">
        <v>103.8</v>
      </c>
      <c r="F29" s="19">
        <v>104.1</v>
      </c>
      <c r="G29" s="19">
        <v>102.8</v>
      </c>
      <c r="H29" s="19">
        <v>102.8</v>
      </c>
      <c r="I29" s="19">
        <v>102.3</v>
      </c>
      <c r="J29" s="19">
        <v>99.4</v>
      </c>
      <c r="K29" s="19">
        <v>-0.59999999999999432</v>
      </c>
      <c r="L29" s="21"/>
      <c r="M29" s="22"/>
      <c r="O29" s="6"/>
      <c r="P29" s="6"/>
    </row>
    <row r="30" spans="1:16" x14ac:dyDescent="0.2">
      <c r="A30" s="18" t="s">
        <v>35</v>
      </c>
      <c r="B30" s="18" t="s">
        <v>34</v>
      </c>
      <c r="C30" s="19">
        <v>95.9</v>
      </c>
      <c r="D30" s="19">
        <v>100</v>
      </c>
      <c r="E30" s="19">
        <v>102.2</v>
      </c>
      <c r="F30" s="19">
        <v>101.1</v>
      </c>
      <c r="G30" s="19">
        <v>98.7</v>
      </c>
      <c r="H30" s="19">
        <v>99.6</v>
      </c>
      <c r="I30" s="19">
        <v>98.6</v>
      </c>
      <c r="J30" s="19">
        <v>99</v>
      </c>
      <c r="K30" s="20">
        <v>-1</v>
      </c>
      <c r="L30" s="21"/>
      <c r="M30" s="22"/>
      <c r="O30" s="6"/>
      <c r="P30" s="6"/>
    </row>
    <row r="31" spans="1:16" x14ac:dyDescent="0.2">
      <c r="A31" s="18" t="s">
        <v>109</v>
      </c>
      <c r="B31" s="18" t="s">
        <v>108</v>
      </c>
      <c r="C31" s="19">
        <v>100</v>
      </c>
      <c r="D31" s="19">
        <v>100</v>
      </c>
      <c r="E31" s="19">
        <v>99.2</v>
      </c>
      <c r="F31" s="19">
        <v>101.9</v>
      </c>
      <c r="G31" s="19">
        <v>94</v>
      </c>
      <c r="H31" s="19">
        <v>88.7</v>
      </c>
      <c r="I31" s="19">
        <v>89.1</v>
      </c>
      <c r="J31" s="19">
        <v>90.8</v>
      </c>
      <c r="K31" s="20">
        <v>-9.2000000000000028</v>
      </c>
      <c r="L31" s="21"/>
      <c r="M31" s="22"/>
      <c r="O31" s="6"/>
      <c r="P31" s="6"/>
    </row>
    <row r="32" spans="1:16" x14ac:dyDescent="0.2">
      <c r="A32" s="18" t="s">
        <v>111</v>
      </c>
      <c r="B32" s="18" t="s">
        <v>110</v>
      </c>
      <c r="C32" s="19">
        <v>102</v>
      </c>
      <c r="D32" s="19">
        <v>100</v>
      </c>
      <c r="E32" s="19">
        <v>97.9</v>
      </c>
      <c r="F32" s="19">
        <v>94.8</v>
      </c>
      <c r="G32" s="19">
        <v>90.7</v>
      </c>
      <c r="H32" s="19">
        <v>88.7</v>
      </c>
      <c r="I32" s="19">
        <v>87.9</v>
      </c>
      <c r="J32" s="19">
        <v>86.8</v>
      </c>
      <c r="K32" s="20">
        <v>-13.200000000000003</v>
      </c>
      <c r="L32" s="21"/>
      <c r="M32" s="22"/>
      <c r="O32" s="6"/>
      <c r="P32" s="6"/>
    </row>
    <row r="33" spans="1:16" x14ac:dyDescent="0.2">
      <c r="A33" s="18" t="s">
        <v>113</v>
      </c>
      <c r="B33" s="18" t="s">
        <v>112</v>
      </c>
      <c r="C33" s="19">
        <v>101.7</v>
      </c>
      <c r="D33" s="19">
        <v>100</v>
      </c>
      <c r="E33" s="19">
        <v>99.9</v>
      </c>
      <c r="F33" s="19">
        <v>97.1</v>
      </c>
      <c r="G33" s="19">
        <v>92.1</v>
      </c>
      <c r="H33" s="19">
        <v>89.4</v>
      </c>
      <c r="I33" s="19">
        <v>87.7</v>
      </c>
      <c r="J33" s="19">
        <v>83.3</v>
      </c>
      <c r="K33" s="20">
        <v>-16.700000000000003</v>
      </c>
      <c r="L33" s="21"/>
      <c r="M33" s="22"/>
      <c r="O33" s="6"/>
      <c r="P33" s="6"/>
    </row>
    <row r="34" spans="1:16" x14ac:dyDescent="0.2">
      <c r="A34" s="18" t="s">
        <v>135</v>
      </c>
      <c r="B34" s="18" t="s">
        <v>134</v>
      </c>
      <c r="C34" s="19">
        <v>106.4</v>
      </c>
      <c r="D34" s="19">
        <v>100</v>
      </c>
      <c r="E34" s="19">
        <v>93.8</v>
      </c>
      <c r="F34" s="19">
        <v>87.7</v>
      </c>
      <c r="G34" s="19">
        <v>84</v>
      </c>
      <c r="H34" s="19">
        <v>79.400000000000006</v>
      </c>
      <c r="I34" s="19">
        <v>73</v>
      </c>
      <c r="J34" s="19">
        <v>71.099999999999994</v>
      </c>
      <c r="K34" s="20">
        <v>-28.900000000000006</v>
      </c>
      <c r="L34" s="21"/>
      <c r="M34" s="22"/>
      <c r="O34" s="6"/>
      <c r="P34" s="6"/>
    </row>
    <row r="35" spans="1:16" x14ac:dyDescent="0.2">
      <c r="A35" s="18" t="s">
        <v>86</v>
      </c>
      <c r="B35" s="18" t="s">
        <v>85</v>
      </c>
      <c r="C35" s="19">
        <v>126.2</v>
      </c>
      <c r="D35" s="19">
        <v>100</v>
      </c>
      <c r="E35" s="19">
        <v>78.099999999999994</v>
      </c>
      <c r="F35" s="19">
        <v>66.900000000000006</v>
      </c>
      <c r="G35" s="19">
        <v>61.2</v>
      </c>
      <c r="H35" s="19">
        <v>57.4</v>
      </c>
      <c r="I35" s="19">
        <v>49.7</v>
      </c>
      <c r="J35" s="19">
        <v>44.9</v>
      </c>
      <c r="K35" s="19">
        <v>-55.1</v>
      </c>
      <c r="L35" s="21"/>
      <c r="M35" s="22"/>
      <c r="O35" s="6"/>
      <c r="P35" s="6"/>
    </row>
    <row r="36" spans="1:16" x14ac:dyDescent="0.2">
      <c r="A36" s="18" t="s">
        <v>84</v>
      </c>
      <c r="B36" s="18" t="s">
        <v>83</v>
      </c>
      <c r="C36" s="19">
        <v>105.6</v>
      </c>
      <c r="D36" s="19">
        <v>100</v>
      </c>
      <c r="E36" s="19">
        <v>93.5</v>
      </c>
      <c r="F36" s="19">
        <v>79</v>
      </c>
      <c r="G36" s="19">
        <v>46.1</v>
      </c>
      <c r="H36" s="19">
        <v>21.2</v>
      </c>
      <c r="I36" s="19">
        <v>20.399999999999999</v>
      </c>
      <c r="J36" s="19">
        <v>22.2</v>
      </c>
      <c r="K36" s="20">
        <v>-77.8</v>
      </c>
      <c r="L36" s="21"/>
      <c r="M36" s="22"/>
      <c r="O36" s="6"/>
      <c r="P36" s="6"/>
    </row>
    <row r="37" spans="1:16" x14ac:dyDescent="0.2">
      <c r="A37" s="13" t="s">
        <v>228</v>
      </c>
      <c r="B37" s="24"/>
      <c r="C37" s="6"/>
      <c r="D37" s="6"/>
      <c r="E37" s="6"/>
      <c r="F37" s="6"/>
      <c r="G37" s="6"/>
      <c r="H37" s="6"/>
      <c r="I37" s="6"/>
      <c r="L37" s="21"/>
      <c r="O37" s="6"/>
      <c r="P37" s="6"/>
    </row>
    <row r="38" spans="1:16" ht="12.75" customHeight="1" x14ac:dyDescent="0.2">
      <c r="A38" s="168" t="s">
        <v>187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6" x14ac:dyDescent="0.2">
      <c r="A39" s="1" t="s">
        <v>248</v>
      </c>
    </row>
    <row r="40" spans="1:16" x14ac:dyDescent="0.2">
      <c r="A40" s="26"/>
      <c r="B40" s="6"/>
      <c r="C40" s="26"/>
      <c r="D40" s="26"/>
      <c r="E40" s="26"/>
      <c r="F40" s="26"/>
      <c r="G40" s="26"/>
      <c r="H40" s="26"/>
      <c r="I40" s="26"/>
      <c r="J40" s="26"/>
      <c r="K40" s="26"/>
      <c r="L40" s="6"/>
    </row>
    <row r="41" spans="1:16" x14ac:dyDescent="0.2">
      <c r="L41" s="6"/>
    </row>
    <row r="42" spans="1:16" x14ac:dyDescent="0.2">
      <c r="L42" s="6"/>
    </row>
    <row r="43" spans="1:16" x14ac:dyDescent="0.2">
      <c r="L43" s="6"/>
    </row>
    <row r="44" spans="1:16" x14ac:dyDescent="0.2">
      <c r="L44" s="6"/>
    </row>
    <row r="45" spans="1:16" x14ac:dyDescent="0.2">
      <c r="L45" s="6"/>
    </row>
    <row r="46" spans="1:16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26"/>
      <c r="L46" s="6"/>
    </row>
    <row r="47" spans="1:16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26"/>
      <c r="L47" s="6"/>
    </row>
    <row r="48" spans="1:16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26"/>
      <c r="L48" s="6"/>
    </row>
    <row r="49" spans="1:12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26"/>
      <c r="L49" s="6"/>
    </row>
    <row r="50" spans="1:12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26"/>
      <c r="L50" s="6"/>
    </row>
    <row r="51" spans="1:12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6"/>
      <c r="L51" s="6"/>
    </row>
    <row r="52" spans="1:12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</row>
    <row r="53" spans="1:12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2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</row>
    <row r="55" spans="1:12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</row>
    <row r="56" spans="1:12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</row>
    <row r="57" spans="1:12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</row>
    <row r="58" spans="1:12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spans="1:12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12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</row>
    <row r="61" spans="1:12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</row>
    <row r="62" spans="1:12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</row>
    <row r="63" spans="1:12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</row>
    <row r="64" spans="1:12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</row>
    <row r="65" spans="1:10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</row>
  </sheetData>
  <sheetProtection selectLockedCells="1" selectUnlockedCells="1"/>
  <sortState ref="A3:K35">
    <sortCondition descending="1" ref="K3:K35"/>
  </sortState>
  <mergeCells count="1">
    <mergeCell ref="A38:K3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26"/>
  <sheetViews>
    <sheetView zoomScaleNormal="100" workbookViewId="0">
      <selection activeCell="A26" sqref="A26"/>
    </sheetView>
  </sheetViews>
  <sheetFormatPr baseColWidth="10" defaultRowHeight="11.25" x14ac:dyDescent="0.2"/>
  <cols>
    <col min="1" max="1" width="61.5703125" style="1" customWidth="1"/>
    <col min="2" max="3" width="12.7109375" style="1" customWidth="1"/>
    <col min="4" max="4" width="22.7109375" style="1" customWidth="1"/>
    <col min="5" max="6" width="12.7109375" style="1" customWidth="1"/>
    <col min="7" max="7" width="22.7109375" style="1" customWidth="1"/>
    <col min="8" max="9" width="12.7109375" style="1" customWidth="1"/>
    <col min="10" max="10" width="22.7109375" style="1" customWidth="1"/>
    <col min="11" max="12" width="12.7109375" style="1" customWidth="1"/>
    <col min="13" max="13" width="22.7109375" style="1" customWidth="1"/>
    <col min="14" max="224" width="11.42578125" style="1"/>
    <col min="225" max="16384" width="11.42578125" style="13"/>
  </cols>
  <sheetData>
    <row r="1" spans="1:224" x14ac:dyDescent="0.2">
      <c r="A1" s="15" t="s">
        <v>188</v>
      </c>
      <c r="B1" s="15"/>
      <c r="C1" s="15"/>
      <c r="D1" s="15"/>
      <c r="E1" s="15"/>
      <c r="F1" s="15"/>
      <c r="G1" s="15"/>
      <c r="H1" s="15"/>
      <c r="I1" s="15"/>
      <c r="J1" s="15"/>
    </row>
    <row r="2" spans="1:224" x14ac:dyDescent="0.2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224" x14ac:dyDescent="0.2">
      <c r="A3" s="82"/>
      <c r="B3" s="161">
        <v>2015</v>
      </c>
      <c r="C3" s="161"/>
      <c r="D3" s="162"/>
      <c r="E3" s="161">
        <v>2016</v>
      </c>
      <c r="F3" s="161"/>
      <c r="G3" s="162"/>
      <c r="HH3" s="13"/>
      <c r="HI3" s="13"/>
      <c r="HJ3" s="13"/>
      <c r="HK3" s="13"/>
      <c r="HL3" s="13"/>
      <c r="HM3" s="13"/>
      <c r="HN3" s="13"/>
      <c r="HO3" s="13"/>
      <c r="HP3" s="13"/>
    </row>
    <row r="4" spans="1:224" ht="33.75" x14ac:dyDescent="0.2">
      <c r="A4" s="141" t="s">
        <v>0</v>
      </c>
      <c r="B4" s="142" t="s">
        <v>1</v>
      </c>
      <c r="C4" s="142" t="s">
        <v>2</v>
      </c>
      <c r="D4" s="143" t="s">
        <v>3</v>
      </c>
      <c r="E4" s="142" t="s">
        <v>1</v>
      </c>
      <c r="F4" s="142" t="s">
        <v>2</v>
      </c>
      <c r="G4" s="143" t="s">
        <v>3</v>
      </c>
      <c r="HH4" s="13"/>
      <c r="HI4" s="13"/>
      <c r="HJ4" s="13"/>
      <c r="HK4" s="13"/>
      <c r="HL4" s="13"/>
      <c r="HM4" s="13"/>
      <c r="HN4" s="13"/>
      <c r="HO4" s="13"/>
      <c r="HP4" s="13"/>
    </row>
    <row r="5" spans="1:224" x14ac:dyDescent="0.2">
      <c r="A5" s="144" t="s">
        <v>4</v>
      </c>
      <c r="B5" s="145">
        <v>141559</v>
      </c>
      <c r="C5" s="7">
        <v>2808582</v>
      </c>
      <c r="D5" s="146">
        <v>5.0402302656643103</v>
      </c>
      <c r="E5" s="145">
        <v>141504</v>
      </c>
      <c r="F5" s="7">
        <v>2877864</v>
      </c>
      <c r="G5" s="146">
        <v>4.9169800935693972</v>
      </c>
      <c r="HH5" s="13"/>
      <c r="HI5" s="13"/>
      <c r="HJ5" s="13"/>
      <c r="HK5" s="13"/>
      <c r="HL5" s="13"/>
      <c r="HM5" s="13"/>
      <c r="HN5" s="13"/>
      <c r="HO5" s="13"/>
      <c r="HP5" s="13"/>
    </row>
    <row r="6" spans="1:224" x14ac:dyDescent="0.2">
      <c r="A6" s="144" t="s">
        <v>5</v>
      </c>
      <c r="B6" s="145">
        <v>297768.60699999996</v>
      </c>
      <c r="C6" s="7">
        <v>12488508.112</v>
      </c>
      <c r="D6" s="146">
        <v>2.3843409022882329</v>
      </c>
      <c r="E6" s="145">
        <v>306094.39799999999</v>
      </c>
      <c r="F6" s="7">
        <v>12588845.501</v>
      </c>
      <c r="G6" s="146">
        <v>2.4314731479998324</v>
      </c>
      <c r="HH6" s="13"/>
      <c r="HI6" s="13"/>
      <c r="HJ6" s="13"/>
      <c r="HK6" s="13"/>
      <c r="HL6" s="13"/>
      <c r="HM6" s="13"/>
      <c r="HN6" s="13"/>
      <c r="HO6" s="13"/>
      <c r="HP6" s="13"/>
    </row>
    <row r="7" spans="1:224" x14ac:dyDescent="0.2">
      <c r="A7" s="144" t="s">
        <v>6</v>
      </c>
      <c r="B7" s="145">
        <v>355626.91</v>
      </c>
      <c r="C7" s="7">
        <v>14339367.328</v>
      </c>
      <c r="D7" s="146">
        <v>2.480073924221045</v>
      </c>
      <c r="E7" s="145">
        <v>370128.04</v>
      </c>
      <c r="F7" s="7">
        <v>15317813.967</v>
      </c>
      <c r="G7" s="146">
        <v>2.4163241621643072</v>
      </c>
      <c r="HH7" s="13"/>
      <c r="HI7" s="13"/>
      <c r="HJ7" s="13"/>
      <c r="HK7" s="13"/>
      <c r="HL7" s="13"/>
      <c r="HM7" s="13"/>
      <c r="HN7" s="13"/>
      <c r="HO7" s="13"/>
      <c r="HP7" s="13"/>
    </row>
    <row r="8" spans="1:224" x14ac:dyDescent="0.2">
      <c r="A8" s="144" t="s">
        <v>7</v>
      </c>
      <c r="B8" s="145">
        <v>76991.941268999493</v>
      </c>
      <c r="C8" s="7">
        <v>3827023.1951000001</v>
      </c>
      <c r="D8" s="146">
        <v>2.0117970899046953</v>
      </c>
      <c r="E8" s="145">
        <v>77661.197857000006</v>
      </c>
      <c r="F8" s="7">
        <v>3904034.6943000001</v>
      </c>
      <c r="G8" s="146">
        <v>1.9892548078629406</v>
      </c>
      <c r="HH8" s="13"/>
      <c r="HI8" s="13"/>
      <c r="HJ8" s="13"/>
      <c r="HK8" s="13"/>
      <c r="HL8" s="13"/>
      <c r="HM8" s="13"/>
      <c r="HN8" s="13"/>
      <c r="HO8" s="13"/>
      <c r="HP8" s="13"/>
    </row>
    <row r="9" spans="1:224" x14ac:dyDescent="0.2">
      <c r="A9" s="144" t="s">
        <v>8</v>
      </c>
      <c r="B9" s="145">
        <v>30641.429597999977</v>
      </c>
      <c r="C9" s="7">
        <v>1071647.0157999999</v>
      </c>
      <c r="D9" s="146">
        <v>2.8592838076561717</v>
      </c>
      <c r="E9" s="145">
        <v>31084.431925000001</v>
      </c>
      <c r="F9" s="7">
        <v>1099088.3875</v>
      </c>
      <c r="G9" s="146">
        <v>2.8282012874055593</v>
      </c>
      <c r="HH9" s="13"/>
      <c r="HI9" s="13"/>
      <c r="HJ9" s="13"/>
      <c r="HK9" s="13"/>
      <c r="HL9" s="13"/>
      <c r="HM9" s="13"/>
      <c r="HN9" s="13"/>
      <c r="HO9" s="13"/>
      <c r="HP9" s="13"/>
    </row>
    <row r="10" spans="1:224" x14ac:dyDescent="0.2">
      <c r="A10" s="144" t="s">
        <v>9</v>
      </c>
      <c r="B10" s="145">
        <v>8581.8618389999974</v>
      </c>
      <c r="C10" s="7">
        <v>273510.43962999998</v>
      </c>
      <c r="D10" s="146">
        <v>3.1376724963805351</v>
      </c>
      <c r="E10" s="145">
        <v>8806.440816999997</v>
      </c>
      <c r="F10" s="7">
        <v>283149.91172999999</v>
      </c>
      <c r="G10" s="146">
        <v>3.1101690137192959</v>
      </c>
      <c r="HH10" s="13"/>
      <c r="HI10" s="13"/>
      <c r="HJ10" s="13"/>
      <c r="HK10" s="13"/>
      <c r="HL10" s="13"/>
      <c r="HM10" s="13"/>
      <c r="HN10" s="13"/>
      <c r="HO10" s="13"/>
      <c r="HP10" s="13"/>
    </row>
    <row r="11" spans="1:224" x14ac:dyDescent="0.2">
      <c r="A11" s="159" t="s">
        <v>10</v>
      </c>
      <c r="B11" s="148">
        <v>3896.7144590000007</v>
      </c>
      <c r="C11" s="157">
        <v>264609.12779</v>
      </c>
      <c r="D11" s="160">
        <v>1.4726304007519062</v>
      </c>
      <c r="E11" s="148">
        <v>4316.2076929999994</v>
      </c>
      <c r="F11" s="157">
        <v>235310.41866</v>
      </c>
      <c r="G11" s="149">
        <v>1.8342611931843475</v>
      </c>
      <c r="HH11" s="13"/>
      <c r="HI11" s="13"/>
      <c r="HJ11" s="13"/>
      <c r="HK11" s="13"/>
      <c r="HL11" s="13"/>
      <c r="HM11" s="13"/>
      <c r="HN11" s="13"/>
      <c r="HO11" s="13"/>
      <c r="HP11" s="13"/>
    </row>
    <row r="12" spans="1:224" x14ac:dyDescent="0.2">
      <c r="A12" s="2" t="s">
        <v>193</v>
      </c>
      <c r="B12" s="2"/>
      <c r="C12" s="2"/>
      <c r="D12" s="2"/>
      <c r="E12" s="2"/>
      <c r="F12" s="2"/>
      <c r="G12" s="2"/>
      <c r="H12" s="2"/>
      <c r="I12" s="2"/>
      <c r="J12" s="2"/>
    </row>
    <row r="13" spans="1:224" x14ac:dyDescent="0.2">
      <c r="A13" s="3" t="s">
        <v>230</v>
      </c>
      <c r="B13" s="3"/>
      <c r="C13" s="3"/>
      <c r="D13" s="3"/>
      <c r="E13" s="3"/>
      <c r="F13" s="3"/>
      <c r="G13" s="3"/>
      <c r="H13" s="3"/>
      <c r="I13" s="3"/>
      <c r="J13" s="3"/>
    </row>
    <row r="14" spans="1:224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224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224" x14ac:dyDescent="0.2">
      <c r="A16" s="82"/>
      <c r="B16" s="163">
        <v>2011</v>
      </c>
      <c r="C16" s="161"/>
      <c r="D16" s="162"/>
      <c r="E16" s="161">
        <v>2012</v>
      </c>
      <c r="F16" s="161"/>
      <c r="G16" s="162"/>
      <c r="H16" s="161">
        <v>2013</v>
      </c>
      <c r="I16" s="161"/>
      <c r="J16" s="162"/>
      <c r="K16" s="161">
        <v>2014</v>
      </c>
      <c r="L16" s="161"/>
      <c r="M16" s="162"/>
    </row>
    <row r="17" spans="1:13" ht="33.75" x14ac:dyDescent="0.2">
      <c r="A17" s="141" t="s">
        <v>0</v>
      </c>
      <c r="B17" s="150" t="s">
        <v>1</v>
      </c>
      <c r="C17" s="142" t="s">
        <v>2</v>
      </c>
      <c r="D17" s="143" t="s">
        <v>3</v>
      </c>
      <c r="E17" s="150" t="s">
        <v>1</v>
      </c>
      <c r="F17" s="142" t="s">
        <v>2</v>
      </c>
      <c r="G17" s="143" t="s">
        <v>3</v>
      </c>
      <c r="H17" s="142" t="s">
        <v>1</v>
      </c>
      <c r="I17" s="142" t="s">
        <v>2</v>
      </c>
      <c r="J17" s="143" t="s">
        <v>3</v>
      </c>
      <c r="K17" s="142" t="s">
        <v>1</v>
      </c>
      <c r="L17" s="142" t="s">
        <v>2</v>
      </c>
      <c r="M17" s="143" t="s">
        <v>3</v>
      </c>
    </row>
    <row r="18" spans="1:13" x14ac:dyDescent="0.2">
      <c r="A18" s="144" t="s">
        <v>4</v>
      </c>
      <c r="B18" s="151">
        <v>157928</v>
      </c>
      <c r="C18" s="152">
        <v>3379467</v>
      </c>
      <c r="D18" s="153">
        <v>4.6731629573539264</v>
      </c>
      <c r="E18" s="145">
        <v>325904</v>
      </c>
      <c r="F18" s="7">
        <v>3871957</v>
      </c>
      <c r="G18" s="146">
        <v>8.4170356230712269</v>
      </c>
      <c r="H18" s="7">
        <v>344552</v>
      </c>
      <c r="I18" s="7">
        <v>4071000</v>
      </c>
      <c r="J18" s="146">
        <v>8.4635716040284947</v>
      </c>
      <c r="K18" s="145">
        <v>375789</v>
      </c>
      <c r="L18" s="7">
        <v>4421323</v>
      </c>
      <c r="M18" s="146">
        <v>8.4994695026805331</v>
      </c>
    </row>
    <row r="19" spans="1:13" x14ac:dyDescent="0.2">
      <c r="A19" s="144" t="s">
        <v>5</v>
      </c>
      <c r="B19" s="151">
        <v>282803.87330838025</v>
      </c>
      <c r="C19" s="152">
        <v>12553089</v>
      </c>
      <c r="D19" s="153">
        <v>2.2528628077788682</v>
      </c>
      <c r="E19" s="145">
        <v>307760</v>
      </c>
      <c r="F19" s="7">
        <v>12753745</v>
      </c>
      <c r="G19" s="146">
        <v>2.4130951340174982</v>
      </c>
      <c r="H19" s="7">
        <v>300328</v>
      </c>
      <c r="I19" s="7">
        <v>12644513</v>
      </c>
      <c r="J19" s="146">
        <v>2.3751646267436319</v>
      </c>
      <c r="K19" s="145">
        <v>269326</v>
      </c>
      <c r="L19" s="7">
        <v>12867338</v>
      </c>
      <c r="M19" s="146">
        <v>2.0930980440554214</v>
      </c>
    </row>
    <row r="20" spans="1:13" x14ac:dyDescent="0.2">
      <c r="A20" s="144" t="s">
        <v>6</v>
      </c>
      <c r="B20" s="151">
        <v>335313.87330838031</v>
      </c>
      <c r="C20" s="152">
        <v>15456161</v>
      </c>
      <c r="D20" s="153">
        <v>2.1694512195387996</v>
      </c>
      <c r="E20" s="145">
        <v>354904</v>
      </c>
      <c r="F20" s="7">
        <v>15317950</v>
      </c>
      <c r="G20" s="146">
        <v>2.3169157752832463</v>
      </c>
      <c r="H20" s="7">
        <v>351737</v>
      </c>
      <c r="I20" s="7">
        <v>14956693</v>
      </c>
      <c r="J20" s="146">
        <v>2.3517030134936912</v>
      </c>
      <c r="K20" s="145">
        <v>340390</v>
      </c>
      <c r="L20" s="7">
        <v>15364222</v>
      </c>
      <c r="M20" s="146">
        <v>2.2154717629047536</v>
      </c>
    </row>
    <row r="21" spans="1:13" x14ac:dyDescent="0.2">
      <c r="A21" s="144" t="s">
        <v>7</v>
      </c>
      <c r="B21" s="151">
        <v>70992.007360000003</v>
      </c>
      <c r="C21" s="152">
        <v>3805338.3</v>
      </c>
      <c r="D21" s="153">
        <v>1.8655899098379769</v>
      </c>
      <c r="E21" s="145">
        <v>78430.399999999994</v>
      </c>
      <c r="F21" s="7">
        <v>3858373</v>
      </c>
      <c r="G21" s="146">
        <v>2.0327324496620722</v>
      </c>
      <c r="H21" s="7">
        <v>77432.3</v>
      </c>
      <c r="I21" s="7">
        <v>3851642.2</v>
      </c>
      <c r="J21" s="146">
        <v>2.010371056792347</v>
      </c>
      <c r="K21" s="145">
        <v>76797.2</v>
      </c>
      <c r="L21" s="7">
        <v>3804896.6</v>
      </c>
      <c r="M21" s="146">
        <v>2.0183781078308405</v>
      </c>
    </row>
    <row r="22" spans="1:13" x14ac:dyDescent="0.2">
      <c r="A22" s="144" t="s">
        <v>8</v>
      </c>
      <c r="B22" s="151">
        <v>29184.735490000003</v>
      </c>
      <c r="C22" s="152">
        <v>1064384.8</v>
      </c>
      <c r="D22" s="153">
        <v>2.7419346358572581</v>
      </c>
      <c r="E22" s="145">
        <v>31172</v>
      </c>
      <c r="F22" s="7">
        <v>1062251</v>
      </c>
      <c r="G22" s="146">
        <v>2.9345230082155718</v>
      </c>
      <c r="H22" s="7">
        <v>31156.1</v>
      </c>
      <c r="I22" s="7">
        <v>1069112.3</v>
      </c>
      <c r="J22" s="146">
        <v>2.9142027455862212</v>
      </c>
      <c r="K22" s="145">
        <v>31029</v>
      </c>
      <c r="L22" s="7">
        <v>1078517</v>
      </c>
      <c r="M22" s="146">
        <v>2.8770061111693184</v>
      </c>
    </row>
    <row r="23" spans="1:13" x14ac:dyDescent="0.2">
      <c r="A23" s="144" t="s">
        <v>9</v>
      </c>
      <c r="B23" s="151">
        <v>8537.1201699999983</v>
      </c>
      <c r="C23" s="152">
        <v>281641.59999999998</v>
      </c>
      <c r="D23" s="153">
        <v>3.0311999967334367</v>
      </c>
      <c r="E23" s="145">
        <v>8445.9</v>
      </c>
      <c r="F23" s="7">
        <v>260842.8</v>
      </c>
      <c r="G23" s="146">
        <v>3.2379272113318827</v>
      </c>
      <c r="H23" s="7">
        <v>8856.7000000000007</v>
      </c>
      <c r="I23" s="7">
        <v>265183.19999999995</v>
      </c>
      <c r="J23" s="146">
        <v>3.3398420412756176</v>
      </c>
      <c r="K23" s="145">
        <v>8409.6</v>
      </c>
      <c r="L23" s="7">
        <v>262101.7</v>
      </c>
      <c r="M23" s="146">
        <v>3.208525545618361</v>
      </c>
    </row>
    <row r="24" spans="1:13" x14ac:dyDescent="0.2">
      <c r="A24" s="147" t="s">
        <v>10</v>
      </c>
      <c r="B24" s="154">
        <v>4094.4132340043288</v>
      </c>
      <c r="C24" s="155">
        <v>291042.3</v>
      </c>
      <c r="D24" s="156">
        <v>1.406810361931695</v>
      </c>
      <c r="E24" s="148">
        <v>3476.9</v>
      </c>
      <c r="F24" s="157">
        <v>241760</v>
      </c>
      <c r="G24" s="149">
        <v>1.4381618133686302</v>
      </c>
      <c r="H24" s="157">
        <v>3330.1000000000004</v>
      </c>
      <c r="I24" s="157">
        <v>265392.60000000003</v>
      </c>
      <c r="J24" s="149">
        <v>1.2547825372674295</v>
      </c>
      <c r="K24" s="148">
        <v>3446</v>
      </c>
      <c r="L24" s="157">
        <v>256767.5</v>
      </c>
      <c r="M24" s="149">
        <v>1.342070160748537</v>
      </c>
    </row>
    <row r="25" spans="1:13" x14ac:dyDescent="0.2">
      <c r="A25" s="2" t="s">
        <v>244</v>
      </c>
      <c r="B25" s="2"/>
      <c r="C25" s="2"/>
      <c r="D25" s="2"/>
      <c r="E25" s="2"/>
      <c r="F25" s="2"/>
      <c r="G25" s="2"/>
      <c r="H25" s="2"/>
      <c r="I25" s="2"/>
      <c r="J25" s="2"/>
    </row>
    <row r="26" spans="1:13" x14ac:dyDescent="0.2">
      <c r="A26" s="3" t="s">
        <v>189</v>
      </c>
      <c r="B26" s="3"/>
      <c r="C26" s="3"/>
      <c r="D26" s="3"/>
      <c r="E26" s="3"/>
      <c r="F26" s="3"/>
      <c r="G26" s="3"/>
      <c r="H26" s="3"/>
      <c r="I26" s="3"/>
      <c r="J26" s="3"/>
    </row>
  </sheetData>
  <sheetProtection selectLockedCells="1" selectUnlockedCells="1"/>
  <mergeCells count="6">
    <mergeCell ref="K16:M16"/>
    <mergeCell ref="H16:J16"/>
    <mergeCell ref="B16:D16"/>
    <mergeCell ref="E16:G16"/>
    <mergeCell ref="B3:D3"/>
    <mergeCell ref="E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Normal="100" workbookViewId="0">
      <selection activeCell="A52" sqref="A52"/>
    </sheetView>
  </sheetViews>
  <sheetFormatPr baseColWidth="10" defaultRowHeight="11.25" x14ac:dyDescent="0.2"/>
  <cols>
    <col min="1" max="1" width="16.5703125" style="1" customWidth="1"/>
    <col min="2" max="2" width="72" style="1" customWidth="1"/>
    <col min="3" max="3" width="12.28515625" style="1" customWidth="1"/>
    <col min="4" max="4" width="24.140625" style="1" customWidth="1"/>
    <col min="5" max="5" width="18.140625" style="1" customWidth="1"/>
    <col min="6" max="6" width="16.7109375" style="1" customWidth="1"/>
    <col min="7" max="7" width="14" style="1" customWidth="1"/>
    <col min="8" max="8" width="17" style="1" customWidth="1"/>
    <col min="9" max="9" width="24.140625" style="1" customWidth="1"/>
    <col min="10" max="29" width="11.42578125" style="1"/>
    <col min="30" max="16384" width="11.42578125" style="13"/>
  </cols>
  <sheetData>
    <row r="1" spans="1:29" x14ac:dyDescent="0.2">
      <c r="A1" s="138" t="s">
        <v>237</v>
      </c>
    </row>
    <row r="2" spans="1:29" s="25" customFormat="1" x14ac:dyDescent="0.2">
      <c r="A2" s="13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7.5" x14ac:dyDescent="0.2">
      <c r="A3" s="103" t="s">
        <v>11</v>
      </c>
      <c r="B3" s="72" t="s">
        <v>12</v>
      </c>
      <c r="C3" s="72" t="s">
        <v>13</v>
      </c>
      <c r="D3" s="72" t="s">
        <v>14</v>
      </c>
      <c r="E3" s="72" t="s">
        <v>15</v>
      </c>
      <c r="F3" s="72" t="s">
        <v>6</v>
      </c>
      <c r="G3" s="72" t="s">
        <v>16</v>
      </c>
      <c r="H3" s="72" t="s">
        <v>17</v>
      </c>
    </row>
    <row r="4" spans="1:29" x14ac:dyDescent="0.2">
      <c r="A4" s="105" t="s">
        <v>18</v>
      </c>
      <c r="B4" s="139"/>
      <c r="C4" s="140"/>
      <c r="D4" s="129">
        <v>529</v>
      </c>
      <c r="E4" s="129">
        <v>4505.6049999999996</v>
      </c>
      <c r="F4" s="129">
        <v>4156</v>
      </c>
      <c r="G4" s="129">
        <v>443.92024000000004</v>
      </c>
      <c r="H4" s="129">
        <v>189.79116900000002</v>
      </c>
      <c r="I4" s="108"/>
    </row>
    <row r="5" spans="1:29" x14ac:dyDescent="0.2">
      <c r="A5" s="108"/>
      <c r="B5" s="37" t="s">
        <v>19</v>
      </c>
      <c r="C5" s="38" t="s">
        <v>20</v>
      </c>
      <c r="D5" s="39">
        <v>38</v>
      </c>
      <c r="E5" s="39">
        <v>224.5</v>
      </c>
      <c r="F5" s="39">
        <v>189</v>
      </c>
      <c r="G5" s="39">
        <v>15.366</v>
      </c>
      <c r="H5" s="39">
        <v>9.3294259999999998</v>
      </c>
    </row>
    <row r="6" spans="1:29" x14ac:dyDescent="0.2">
      <c r="A6" s="108"/>
      <c r="B6" s="6" t="s">
        <v>21</v>
      </c>
      <c r="C6" s="38" t="s">
        <v>22</v>
      </c>
      <c r="D6" s="39">
        <v>192</v>
      </c>
      <c r="E6" s="39">
        <v>972.13800000000003</v>
      </c>
      <c r="F6" s="39">
        <v>903</v>
      </c>
      <c r="G6" s="39">
        <v>89.435239999999993</v>
      </c>
      <c r="H6" s="39">
        <v>30.239924999999999</v>
      </c>
    </row>
    <row r="7" spans="1:29" x14ac:dyDescent="0.2">
      <c r="A7" s="108"/>
      <c r="B7" s="51" t="s">
        <v>23</v>
      </c>
      <c r="C7" s="43" t="s">
        <v>24</v>
      </c>
      <c r="D7" s="39">
        <v>299</v>
      </c>
      <c r="E7" s="39">
        <v>3308.9670000000001</v>
      </c>
      <c r="F7" s="39">
        <v>3064</v>
      </c>
      <c r="G7" s="39">
        <v>339.11900000000003</v>
      </c>
      <c r="H7" s="39">
        <v>150.22181800000001</v>
      </c>
    </row>
    <row r="8" spans="1:29" x14ac:dyDescent="0.2">
      <c r="A8" s="105" t="s">
        <v>25</v>
      </c>
      <c r="B8" s="139"/>
      <c r="C8" s="47"/>
      <c r="D8" s="106">
        <v>23570</v>
      </c>
      <c r="E8" s="106">
        <v>75113.039999999994</v>
      </c>
      <c r="F8" s="106">
        <v>95199.5</v>
      </c>
      <c r="G8" s="106">
        <v>20672.406420000003</v>
      </c>
      <c r="H8" s="106">
        <v>6869.0622699999994</v>
      </c>
    </row>
    <row r="9" spans="1:29" x14ac:dyDescent="0.2">
      <c r="A9" s="108"/>
      <c r="B9" s="37" t="s">
        <v>26</v>
      </c>
      <c r="C9" s="38" t="s">
        <v>27</v>
      </c>
      <c r="D9" s="39">
        <v>2945</v>
      </c>
      <c r="E9" s="39">
        <v>12386.951999999999</v>
      </c>
      <c r="F9" s="39">
        <v>16159</v>
      </c>
      <c r="G9" s="39">
        <v>4775.5576570000003</v>
      </c>
      <c r="H9" s="39">
        <v>1253.5088840000001</v>
      </c>
    </row>
    <row r="10" spans="1:29" x14ac:dyDescent="0.2">
      <c r="A10" s="108"/>
      <c r="B10" s="37" t="s">
        <v>28</v>
      </c>
      <c r="C10" s="38" t="s">
        <v>29</v>
      </c>
      <c r="D10" s="39">
        <v>832</v>
      </c>
      <c r="E10" s="39">
        <v>17997.992999999999</v>
      </c>
      <c r="F10" s="39">
        <v>22712</v>
      </c>
      <c r="G10" s="39">
        <v>3793.1974789999999</v>
      </c>
      <c r="H10" s="39">
        <v>1412.9481699999999</v>
      </c>
    </row>
    <row r="11" spans="1:29" x14ac:dyDescent="0.2">
      <c r="A11" s="108"/>
      <c r="B11" s="37" t="s">
        <v>30</v>
      </c>
      <c r="C11" s="38" t="s">
        <v>31</v>
      </c>
      <c r="D11" s="39">
        <v>3109</v>
      </c>
      <c r="E11" s="39">
        <v>19497.092000000001</v>
      </c>
      <c r="F11" s="39">
        <v>25598.5</v>
      </c>
      <c r="G11" s="39">
        <v>5720.1343370000004</v>
      </c>
      <c r="H11" s="39">
        <v>2150.1920709999999</v>
      </c>
    </row>
    <row r="12" spans="1:29" x14ac:dyDescent="0.2">
      <c r="A12" s="108"/>
      <c r="B12" s="37" t="s">
        <v>32</v>
      </c>
      <c r="C12" s="38" t="s">
        <v>33</v>
      </c>
      <c r="D12" s="39">
        <v>1331</v>
      </c>
      <c r="E12" s="39">
        <v>3521.924</v>
      </c>
      <c r="F12" s="39">
        <v>5271</v>
      </c>
      <c r="G12" s="39">
        <v>704.67730300000005</v>
      </c>
      <c r="H12" s="39">
        <v>410.050523</v>
      </c>
    </row>
    <row r="13" spans="1:29" x14ac:dyDescent="0.2">
      <c r="A13" s="108"/>
      <c r="B13" s="1" t="s">
        <v>34</v>
      </c>
      <c r="C13" s="38" t="s">
        <v>35</v>
      </c>
      <c r="D13" s="39">
        <v>3010</v>
      </c>
      <c r="E13" s="39">
        <v>10439.678</v>
      </c>
      <c r="F13" s="39">
        <v>11850</v>
      </c>
      <c r="G13" s="39">
        <v>2350.9370100000001</v>
      </c>
      <c r="H13" s="39">
        <v>524.26035999999999</v>
      </c>
    </row>
    <row r="14" spans="1:29" x14ac:dyDescent="0.2">
      <c r="A14" s="108"/>
      <c r="B14" s="1" t="s">
        <v>36</v>
      </c>
      <c r="C14" s="38" t="s">
        <v>37</v>
      </c>
      <c r="D14" s="39">
        <v>8145</v>
      </c>
      <c r="E14" s="39">
        <v>8992.7790000000005</v>
      </c>
      <c r="F14" s="39">
        <v>10566</v>
      </c>
      <c r="G14" s="39">
        <v>2832.8553280000001</v>
      </c>
      <c r="H14" s="39">
        <v>841.49447799999996</v>
      </c>
    </row>
    <row r="15" spans="1:29" x14ac:dyDescent="0.2">
      <c r="A15" s="109"/>
      <c r="B15" s="1" t="s">
        <v>38</v>
      </c>
      <c r="C15" s="38" t="s">
        <v>39</v>
      </c>
      <c r="D15" s="39">
        <v>4198</v>
      </c>
      <c r="E15" s="44">
        <v>2276.6219999999998</v>
      </c>
      <c r="F15" s="39">
        <v>3043</v>
      </c>
      <c r="G15" s="39">
        <v>495.04730599999999</v>
      </c>
      <c r="H15" s="39">
        <v>276.60778399999998</v>
      </c>
    </row>
    <row r="16" spans="1:29" x14ac:dyDescent="0.2">
      <c r="A16" s="105" t="s">
        <v>40</v>
      </c>
      <c r="B16" s="139"/>
      <c r="C16" s="47"/>
      <c r="D16" s="106">
        <v>41766</v>
      </c>
      <c r="E16" s="106">
        <v>13201.73</v>
      </c>
      <c r="F16" s="106">
        <v>17111</v>
      </c>
      <c r="G16" s="106">
        <v>4422.5251400000006</v>
      </c>
      <c r="H16" s="106">
        <v>2009.5859169999999</v>
      </c>
    </row>
    <row r="17" spans="1:8" x14ac:dyDescent="0.2">
      <c r="A17" s="108"/>
      <c r="B17" s="37" t="s">
        <v>41</v>
      </c>
      <c r="C17" s="38" t="s">
        <v>42</v>
      </c>
      <c r="D17" s="39">
        <v>15948</v>
      </c>
      <c r="E17" s="39">
        <v>709.24</v>
      </c>
      <c r="F17" s="39">
        <v>822</v>
      </c>
      <c r="G17" s="39">
        <v>712.13219000000004</v>
      </c>
      <c r="H17" s="39">
        <v>447.029878</v>
      </c>
    </row>
    <row r="18" spans="1:8" x14ac:dyDescent="0.2">
      <c r="A18" s="108"/>
      <c r="B18" s="37" t="s">
        <v>43</v>
      </c>
      <c r="C18" s="38" t="s">
        <v>44</v>
      </c>
      <c r="D18" s="39">
        <v>10760</v>
      </c>
      <c r="E18" s="39">
        <v>899.298</v>
      </c>
      <c r="F18" s="39">
        <v>993</v>
      </c>
      <c r="G18" s="39">
        <v>637.293319</v>
      </c>
      <c r="H18" s="39">
        <v>351.206053</v>
      </c>
    </row>
    <row r="19" spans="1:8" x14ac:dyDescent="0.2">
      <c r="A19" s="108"/>
      <c r="B19" s="37" t="s">
        <v>45</v>
      </c>
      <c r="C19" s="38" t="s">
        <v>46</v>
      </c>
      <c r="D19" s="39">
        <v>6052</v>
      </c>
      <c r="E19" s="39">
        <v>4442.6850000000004</v>
      </c>
      <c r="F19" s="39">
        <v>5643</v>
      </c>
      <c r="G19" s="39">
        <v>1019.907762</v>
      </c>
      <c r="H19" s="39">
        <v>401.78626200000002</v>
      </c>
    </row>
    <row r="20" spans="1:8" x14ac:dyDescent="0.2">
      <c r="A20" s="109"/>
      <c r="B20" s="51" t="s">
        <v>47</v>
      </c>
      <c r="C20" s="43" t="s">
        <v>48</v>
      </c>
      <c r="D20" s="44">
        <v>9006</v>
      </c>
      <c r="E20" s="44">
        <v>7150.5069999999996</v>
      </c>
      <c r="F20" s="44">
        <v>9653</v>
      </c>
      <c r="G20" s="44">
        <v>2053.1918690000002</v>
      </c>
      <c r="H20" s="39">
        <v>809.56372399999998</v>
      </c>
    </row>
    <row r="21" spans="1:8" x14ac:dyDescent="0.2">
      <c r="A21" s="105" t="s">
        <v>49</v>
      </c>
      <c r="B21" s="139"/>
      <c r="C21" s="47"/>
      <c r="D21" s="129">
        <v>25577</v>
      </c>
      <c r="E21" s="129">
        <v>29482.388999999999</v>
      </c>
      <c r="F21" s="129">
        <v>37342.74</v>
      </c>
      <c r="G21" s="129">
        <v>5943.701892</v>
      </c>
      <c r="H21" s="106">
        <v>3435.888504</v>
      </c>
    </row>
    <row r="22" spans="1:8" x14ac:dyDescent="0.2">
      <c r="A22" s="109"/>
      <c r="B22" s="51" t="s">
        <v>50</v>
      </c>
      <c r="C22" s="43" t="s">
        <v>51</v>
      </c>
      <c r="D22" s="44">
        <v>25577</v>
      </c>
      <c r="E22" s="44">
        <v>29482.388999999999</v>
      </c>
      <c r="F22" s="44">
        <v>37342.74</v>
      </c>
      <c r="G22" s="44">
        <v>5943.701892</v>
      </c>
      <c r="H22" s="44">
        <v>3435.888504</v>
      </c>
    </row>
    <row r="23" spans="1:8" x14ac:dyDescent="0.2">
      <c r="A23" s="105" t="s">
        <v>52</v>
      </c>
      <c r="B23" s="139"/>
      <c r="C23" s="47"/>
      <c r="D23" s="106">
        <v>13175</v>
      </c>
      <c r="E23" s="106">
        <v>23541.006000000001</v>
      </c>
      <c r="F23" s="106">
        <v>26293</v>
      </c>
      <c r="G23" s="106">
        <v>4837.8966300000002</v>
      </c>
      <c r="H23" s="106">
        <v>1668.172127</v>
      </c>
    </row>
    <row r="24" spans="1:8" x14ac:dyDescent="0.2">
      <c r="A24" s="108"/>
      <c r="B24" s="37" t="s">
        <v>53</v>
      </c>
      <c r="C24" s="38" t="s">
        <v>54</v>
      </c>
      <c r="D24" s="39">
        <v>9786</v>
      </c>
      <c r="E24" s="39">
        <v>9449.7340000000004</v>
      </c>
      <c r="F24" s="39">
        <v>10661</v>
      </c>
      <c r="G24" s="39">
        <v>2292.4538600000001</v>
      </c>
      <c r="H24" s="39">
        <v>742.992075</v>
      </c>
    </row>
    <row r="25" spans="1:8" x14ac:dyDescent="0.2">
      <c r="A25" s="108"/>
      <c r="B25" s="37" t="s">
        <v>229</v>
      </c>
      <c r="C25" s="38" t="s">
        <v>55</v>
      </c>
      <c r="D25" s="39">
        <v>3024</v>
      </c>
      <c r="E25" s="39">
        <v>10141.606</v>
      </c>
      <c r="F25" s="39">
        <v>11546</v>
      </c>
      <c r="G25" s="39">
        <v>2099.8720400000002</v>
      </c>
      <c r="H25" s="39">
        <v>819.75534400000004</v>
      </c>
    </row>
    <row r="26" spans="1:8" x14ac:dyDescent="0.2">
      <c r="A26" s="109"/>
      <c r="B26" s="51" t="s">
        <v>56</v>
      </c>
      <c r="C26" s="43" t="s">
        <v>57</v>
      </c>
      <c r="D26" s="39">
        <v>365</v>
      </c>
      <c r="E26" s="39">
        <v>3949.6660000000002</v>
      </c>
      <c r="F26" s="39">
        <v>4086</v>
      </c>
      <c r="G26" s="39">
        <v>445.57073000000003</v>
      </c>
      <c r="H26" s="39">
        <v>105.424708</v>
      </c>
    </row>
    <row r="27" spans="1:8" x14ac:dyDescent="0.2">
      <c r="A27" s="105" t="s">
        <v>58</v>
      </c>
      <c r="B27" s="139"/>
      <c r="C27" s="47"/>
      <c r="D27" s="106">
        <v>19584</v>
      </c>
      <c r="E27" s="106">
        <v>89362.085000000006</v>
      </c>
      <c r="F27" s="106">
        <v>105156</v>
      </c>
      <c r="G27" s="106">
        <v>27283.018597999999</v>
      </c>
      <c r="H27" s="106">
        <v>11698.726665000002</v>
      </c>
    </row>
    <row r="28" spans="1:8" x14ac:dyDescent="0.2">
      <c r="A28" s="108"/>
      <c r="B28" s="37" t="s">
        <v>59</v>
      </c>
      <c r="C28" s="38" t="s">
        <v>60</v>
      </c>
      <c r="D28" s="39">
        <v>4378</v>
      </c>
      <c r="E28" s="39">
        <v>18955.576000000001</v>
      </c>
      <c r="F28" s="39">
        <v>22204</v>
      </c>
      <c r="G28" s="39">
        <v>2935.04799</v>
      </c>
      <c r="H28" s="39">
        <v>2266.5122860000001</v>
      </c>
    </row>
    <row r="29" spans="1:8" x14ac:dyDescent="0.2">
      <c r="A29" s="108"/>
      <c r="B29" s="37" t="s">
        <v>61</v>
      </c>
      <c r="C29" s="38" t="s">
        <v>62</v>
      </c>
      <c r="D29" s="39">
        <v>3571</v>
      </c>
      <c r="E29" s="39">
        <v>5630.4960000000001</v>
      </c>
      <c r="F29" s="39">
        <v>7089</v>
      </c>
      <c r="G29" s="39">
        <v>1515.6809639999999</v>
      </c>
      <c r="H29" s="39">
        <v>612.93616699999995</v>
      </c>
    </row>
    <row r="30" spans="1:8" x14ac:dyDescent="0.2">
      <c r="A30" s="108"/>
      <c r="B30" s="37" t="s">
        <v>63</v>
      </c>
      <c r="C30" s="38" t="s">
        <v>64</v>
      </c>
      <c r="D30" s="39">
        <v>3938</v>
      </c>
      <c r="E30" s="39">
        <v>13624.725</v>
      </c>
      <c r="F30" s="39">
        <v>15426</v>
      </c>
      <c r="G30" s="39">
        <v>1639.800761</v>
      </c>
      <c r="H30" s="39">
        <v>1311.5139959999999</v>
      </c>
    </row>
    <row r="31" spans="1:8" x14ac:dyDescent="0.2">
      <c r="A31" s="108"/>
      <c r="B31" s="37" t="s">
        <v>65</v>
      </c>
      <c r="C31" s="38" t="s">
        <v>66</v>
      </c>
      <c r="D31" s="39">
        <v>1305</v>
      </c>
      <c r="E31" s="39">
        <v>8646.9040000000005</v>
      </c>
      <c r="F31" s="39">
        <v>10092</v>
      </c>
      <c r="G31" s="39">
        <v>1599.129619</v>
      </c>
      <c r="H31" s="39">
        <v>847.90587400000004</v>
      </c>
    </row>
    <row r="32" spans="1:8" x14ac:dyDescent="0.2">
      <c r="A32" s="108"/>
      <c r="B32" s="37" t="s">
        <v>67</v>
      </c>
      <c r="C32" s="38" t="s">
        <v>68</v>
      </c>
      <c r="D32" s="39">
        <v>322</v>
      </c>
      <c r="E32" s="39">
        <v>2058.0259999999998</v>
      </c>
      <c r="F32" s="39">
        <v>2499</v>
      </c>
      <c r="G32" s="39">
        <v>2410.5565919999999</v>
      </c>
      <c r="H32" s="39">
        <v>511.61501199999998</v>
      </c>
    </row>
    <row r="33" spans="1:8" x14ac:dyDescent="0.2">
      <c r="A33" s="108"/>
      <c r="B33" s="37" t="s">
        <v>69</v>
      </c>
      <c r="C33" s="38" t="s">
        <v>70</v>
      </c>
      <c r="D33" s="39">
        <v>233</v>
      </c>
      <c r="E33" s="39">
        <v>961.27499999999998</v>
      </c>
      <c r="F33" s="39">
        <v>1146</v>
      </c>
      <c r="G33" s="39">
        <v>851.82712000000004</v>
      </c>
      <c r="H33" s="39">
        <v>112.999914</v>
      </c>
    </row>
    <row r="34" spans="1:8" x14ac:dyDescent="0.2">
      <c r="A34" s="108"/>
      <c r="B34" s="37" t="s">
        <v>71</v>
      </c>
      <c r="C34" s="38" t="s">
        <v>72</v>
      </c>
      <c r="D34" s="39">
        <v>858</v>
      </c>
      <c r="E34" s="39">
        <v>7082.5</v>
      </c>
      <c r="F34" s="39">
        <v>8497</v>
      </c>
      <c r="G34" s="39">
        <v>1661.9250320000001</v>
      </c>
      <c r="H34" s="39">
        <v>505.86057</v>
      </c>
    </row>
    <row r="35" spans="1:8" x14ac:dyDescent="0.2">
      <c r="A35" s="108"/>
      <c r="B35" s="37" t="s">
        <v>73</v>
      </c>
      <c r="C35" s="38" t="s">
        <v>74</v>
      </c>
      <c r="D35" s="39">
        <v>270</v>
      </c>
      <c r="E35" s="39">
        <v>1940.2</v>
      </c>
      <c r="F35" s="39">
        <v>2318</v>
      </c>
      <c r="G35" s="39">
        <v>1883.0565200000001</v>
      </c>
      <c r="H35" s="39">
        <v>740.34554300000002</v>
      </c>
    </row>
    <row r="36" spans="1:8" x14ac:dyDescent="0.2">
      <c r="A36" s="108"/>
      <c r="B36" s="37" t="s">
        <v>75</v>
      </c>
      <c r="C36" s="38" t="s">
        <v>76</v>
      </c>
      <c r="D36" s="39">
        <v>3754</v>
      </c>
      <c r="E36" s="39">
        <v>3584.9360000000001</v>
      </c>
      <c r="F36" s="39">
        <v>5068</v>
      </c>
      <c r="G36" s="39">
        <v>1297.7083029999999</v>
      </c>
      <c r="H36" s="39">
        <v>425.512472</v>
      </c>
    </row>
    <row r="37" spans="1:8" x14ac:dyDescent="0.2">
      <c r="A37" s="108"/>
      <c r="B37" s="37" t="s">
        <v>77</v>
      </c>
      <c r="C37" s="38" t="s">
        <v>78</v>
      </c>
      <c r="D37" s="39">
        <v>424</v>
      </c>
      <c r="E37" s="39">
        <v>7385.5</v>
      </c>
      <c r="F37" s="39">
        <v>8113</v>
      </c>
      <c r="G37" s="39">
        <v>1312.1226999999999</v>
      </c>
      <c r="H37" s="39">
        <v>678.79943900000001</v>
      </c>
    </row>
    <row r="38" spans="1:8" x14ac:dyDescent="0.2">
      <c r="A38" s="108"/>
      <c r="B38" s="37" t="s">
        <v>79</v>
      </c>
      <c r="C38" s="38" t="s">
        <v>80</v>
      </c>
      <c r="D38" s="39">
        <v>46</v>
      </c>
      <c r="E38" s="39">
        <v>15142.275</v>
      </c>
      <c r="F38" s="39">
        <v>17013</v>
      </c>
      <c r="G38" s="39">
        <v>7827.61139</v>
      </c>
      <c r="H38" s="39">
        <v>3429.9764789999999</v>
      </c>
    </row>
    <row r="39" spans="1:8" x14ac:dyDescent="0.2">
      <c r="A39" s="108"/>
      <c r="B39" s="37" t="s">
        <v>81</v>
      </c>
      <c r="C39" s="38" t="s">
        <v>82</v>
      </c>
      <c r="D39" s="39">
        <v>145</v>
      </c>
      <c r="E39" s="39">
        <v>4095.1880000000001</v>
      </c>
      <c r="F39" s="39">
        <v>5373</v>
      </c>
      <c r="G39" s="39">
        <v>2270.4062669999998</v>
      </c>
      <c r="H39" s="39">
        <v>239.691542</v>
      </c>
    </row>
    <row r="40" spans="1:8" x14ac:dyDescent="0.2">
      <c r="A40" s="108"/>
      <c r="B40" s="111" t="s">
        <v>83</v>
      </c>
      <c r="C40" s="61" t="s">
        <v>84</v>
      </c>
      <c r="D40" s="39">
        <v>231</v>
      </c>
      <c r="E40" s="39">
        <v>211.096</v>
      </c>
      <c r="F40" s="39">
        <v>259</v>
      </c>
      <c r="G40" s="39">
        <v>69.590170000000001</v>
      </c>
      <c r="H40" s="39">
        <v>12.560991</v>
      </c>
    </row>
    <row r="41" spans="1:8" x14ac:dyDescent="0.2">
      <c r="A41" s="109"/>
      <c r="B41" s="1" t="s">
        <v>85</v>
      </c>
      <c r="C41" s="38" t="s">
        <v>86</v>
      </c>
      <c r="D41" s="39">
        <v>109</v>
      </c>
      <c r="E41" s="44">
        <v>43.387999999999998</v>
      </c>
      <c r="F41" s="44">
        <v>59</v>
      </c>
      <c r="G41" s="39">
        <v>8.5551700000000004</v>
      </c>
      <c r="H41" s="39">
        <v>2.4963799999999998</v>
      </c>
    </row>
    <row r="42" spans="1:8" x14ac:dyDescent="0.2">
      <c r="A42" s="105" t="s">
        <v>87</v>
      </c>
      <c r="B42" s="139"/>
      <c r="C42" s="47"/>
      <c r="D42" s="106">
        <v>14867</v>
      </c>
      <c r="E42" s="106">
        <v>69875.798999999999</v>
      </c>
      <c r="F42" s="106">
        <v>83521.8</v>
      </c>
      <c r="G42" s="106">
        <v>13884.473362999999</v>
      </c>
      <c r="H42" s="106">
        <v>5127.8150900000001</v>
      </c>
    </row>
    <row r="43" spans="1:8" x14ac:dyDescent="0.2">
      <c r="A43" s="109"/>
      <c r="B43" s="51" t="s">
        <v>88</v>
      </c>
      <c r="C43" s="43" t="s">
        <v>89</v>
      </c>
      <c r="D43" s="44">
        <v>14867</v>
      </c>
      <c r="E43" s="44">
        <v>69875.798999999999</v>
      </c>
      <c r="F43" s="44">
        <v>83521.8</v>
      </c>
      <c r="G43" s="44">
        <v>13884.473362999999</v>
      </c>
      <c r="H43" s="44">
        <v>5127.8150900000001</v>
      </c>
    </row>
    <row r="44" spans="1:8" x14ac:dyDescent="0.2">
      <c r="A44" s="105" t="s">
        <v>90</v>
      </c>
      <c r="B44" s="139"/>
      <c r="C44" s="47"/>
      <c r="D44" s="106">
        <v>2436</v>
      </c>
      <c r="E44" s="106">
        <v>1348</v>
      </c>
      <c r="F44" s="106">
        <v>1606.5050000000001</v>
      </c>
      <c r="G44" s="106">
        <v>173.255574</v>
      </c>
      <c r="H44" s="106">
        <v>85.390182999999993</v>
      </c>
    </row>
    <row r="45" spans="1:8" x14ac:dyDescent="0.2">
      <c r="A45" s="109"/>
      <c r="B45" s="51" t="s">
        <v>91</v>
      </c>
      <c r="C45" s="43" t="s">
        <v>92</v>
      </c>
      <c r="D45" s="44">
        <v>2436</v>
      </c>
      <c r="E45" s="44">
        <v>1348</v>
      </c>
      <c r="F45" s="44">
        <v>1606.5050000000001</v>
      </c>
      <c r="G45" s="44">
        <v>173.255574</v>
      </c>
      <c r="H45" s="44">
        <v>85.390182999999993</v>
      </c>
    </row>
    <row r="46" spans="1:8" x14ac:dyDescent="0.2">
      <c r="A46" s="164" t="s">
        <v>93</v>
      </c>
      <c r="B46" s="164"/>
      <c r="C46" s="18"/>
      <c r="D46" s="64">
        <v>141504</v>
      </c>
      <c r="E46" s="64">
        <v>306094.39799999999</v>
      </c>
      <c r="F46" s="64">
        <v>370128.04</v>
      </c>
      <c r="G46" s="64">
        <v>77661.197856999992</v>
      </c>
      <c r="H46" s="64">
        <v>31084.431924999997</v>
      </c>
    </row>
    <row r="47" spans="1:8" x14ac:dyDescent="0.2">
      <c r="A47" s="164" t="s">
        <v>94</v>
      </c>
      <c r="B47" s="164"/>
      <c r="C47" s="18"/>
      <c r="D47" s="64">
        <v>2877864</v>
      </c>
      <c r="E47" s="64">
        <v>12588845.50099943</v>
      </c>
      <c r="F47" s="64">
        <v>15317813.967</v>
      </c>
      <c r="G47" s="64">
        <v>3904034.6943000001</v>
      </c>
      <c r="H47" s="64">
        <v>1099088.3875</v>
      </c>
    </row>
    <row r="48" spans="1:8" x14ac:dyDescent="0.2">
      <c r="A48" s="1" t="s">
        <v>95</v>
      </c>
    </row>
    <row r="49" spans="1:1" x14ac:dyDescent="0.2">
      <c r="A49" s="1" t="s">
        <v>192</v>
      </c>
    </row>
    <row r="50" spans="1:1" x14ac:dyDescent="0.2">
      <c r="A50" s="2" t="s">
        <v>193</v>
      </c>
    </row>
    <row r="51" spans="1:1" x14ac:dyDescent="0.2">
      <c r="A51" s="3" t="s">
        <v>245</v>
      </c>
    </row>
  </sheetData>
  <sheetProtection selectLockedCells="1" selectUnlockedCells="1"/>
  <mergeCells count="2">
    <mergeCell ref="A46:B46"/>
    <mergeCell ref="A47:B47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1"/>
  <sheetViews>
    <sheetView zoomScale="90" zoomScaleNormal="90" workbookViewId="0">
      <selection activeCell="A52" sqref="A52"/>
    </sheetView>
  </sheetViews>
  <sheetFormatPr baseColWidth="10" defaultRowHeight="11.25" x14ac:dyDescent="0.2"/>
  <cols>
    <col min="1" max="1" width="16.5703125" style="1" customWidth="1"/>
    <col min="2" max="2" width="76" style="1" customWidth="1"/>
    <col min="3" max="3" width="10.5703125" style="1" customWidth="1"/>
    <col min="4" max="4" width="16" style="1" customWidth="1"/>
    <col min="5" max="6" width="17.7109375" style="1" customWidth="1"/>
    <col min="7" max="7" width="13.42578125" style="1" customWidth="1"/>
    <col min="8" max="8" width="16.28515625" style="1" customWidth="1"/>
    <col min="9" max="9" width="12.28515625" style="1" customWidth="1"/>
    <col min="10" max="83" width="11.42578125" style="1"/>
    <col min="84" max="16384" width="11.42578125" style="13"/>
  </cols>
  <sheetData>
    <row r="1" spans="1:83" x14ac:dyDescent="0.2">
      <c r="A1" s="15" t="s">
        <v>242</v>
      </c>
      <c r="D1" s="165" t="s">
        <v>96</v>
      </c>
      <c r="E1" s="165"/>
      <c r="F1" s="165"/>
      <c r="G1" s="165"/>
      <c r="H1" s="165"/>
      <c r="I1" s="16" t="s">
        <v>97</v>
      </c>
    </row>
    <row r="2" spans="1:83" s="25" customFormat="1" x14ac:dyDescent="0.2">
      <c r="A2" s="15"/>
      <c r="B2" s="1"/>
      <c r="C2" s="1"/>
      <c r="D2" s="126"/>
      <c r="E2" s="126"/>
      <c r="F2" s="126"/>
      <c r="G2" s="126"/>
      <c r="H2" s="126"/>
      <c r="I2" s="1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 ht="55.5" customHeight="1" x14ac:dyDescent="0.2">
      <c r="A3" s="127" t="s">
        <v>11</v>
      </c>
      <c r="B3" s="128" t="s">
        <v>98</v>
      </c>
      <c r="C3" s="72" t="s">
        <v>13</v>
      </c>
      <c r="D3" s="72" t="s">
        <v>99</v>
      </c>
      <c r="E3" s="72" t="s">
        <v>100</v>
      </c>
      <c r="F3" s="72" t="s">
        <v>101</v>
      </c>
      <c r="G3" s="72" t="s">
        <v>102</v>
      </c>
      <c r="H3" s="72" t="s">
        <v>103</v>
      </c>
      <c r="I3" s="72" t="s">
        <v>104</v>
      </c>
    </row>
    <row r="4" spans="1:83" ht="13.5" customHeight="1" x14ac:dyDescent="0.2">
      <c r="A4" s="105" t="s">
        <v>18</v>
      </c>
      <c r="B4" s="4"/>
      <c r="C4" s="33"/>
      <c r="D4" s="129">
        <v>224.59572599999998</v>
      </c>
      <c r="E4" s="129">
        <v>47.234919999999995</v>
      </c>
      <c r="F4" s="129">
        <v>12.430363</v>
      </c>
      <c r="G4" s="129">
        <v>187.18737099999998</v>
      </c>
      <c r="H4" s="129">
        <v>37.408355</v>
      </c>
      <c r="I4" s="54">
        <v>16.655862364896475</v>
      </c>
      <c r="N4" s="130"/>
    </row>
    <row r="5" spans="1:83" x14ac:dyDescent="0.2">
      <c r="A5" s="108"/>
      <c r="B5" s="37" t="s">
        <v>19</v>
      </c>
      <c r="C5" s="38" t="s">
        <v>20</v>
      </c>
      <c r="D5" s="39">
        <v>8.88096</v>
      </c>
      <c r="E5" s="39">
        <v>9.8195000000000005E-2</v>
      </c>
      <c r="F5" s="39">
        <v>0.54666099999999995</v>
      </c>
      <c r="G5" s="39">
        <v>6.9730590000000001</v>
      </c>
      <c r="H5" s="39">
        <v>1.9079010000000001</v>
      </c>
      <c r="I5" s="39">
        <v>21.483049129823801</v>
      </c>
      <c r="N5" s="130"/>
    </row>
    <row r="6" spans="1:83" x14ac:dyDescent="0.2">
      <c r="A6" s="108"/>
      <c r="B6" s="6" t="s">
        <v>21</v>
      </c>
      <c r="C6" s="38" t="s">
        <v>105</v>
      </c>
      <c r="D6" s="39">
        <v>31.221077000000001</v>
      </c>
      <c r="E6" s="39">
        <v>2.677889</v>
      </c>
      <c r="F6" s="39">
        <v>1.6967369999999999</v>
      </c>
      <c r="G6" s="39">
        <v>32.618735999999998</v>
      </c>
      <c r="H6" s="39">
        <v>-1.397659</v>
      </c>
      <c r="I6" s="39">
        <v>-4.4766521026805064</v>
      </c>
      <c r="N6" s="130"/>
    </row>
    <row r="7" spans="1:83" x14ac:dyDescent="0.2">
      <c r="A7" s="109"/>
      <c r="B7" s="42" t="s">
        <v>106</v>
      </c>
      <c r="C7" s="43" t="s">
        <v>107</v>
      </c>
      <c r="D7" s="39">
        <v>184.49368899999999</v>
      </c>
      <c r="E7" s="39">
        <v>44.458835999999998</v>
      </c>
      <c r="F7" s="44">
        <v>10.186965000000001</v>
      </c>
      <c r="G7" s="44">
        <v>147.59557599999999</v>
      </c>
      <c r="H7" s="44">
        <v>36.898113000000002</v>
      </c>
      <c r="I7" s="39">
        <v>19.99966134342948</v>
      </c>
      <c r="N7" s="130"/>
    </row>
    <row r="8" spans="1:83" x14ac:dyDescent="0.2">
      <c r="A8" s="110" t="s">
        <v>25</v>
      </c>
      <c r="B8" s="6"/>
      <c r="C8" s="47"/>
      <c r="D8" s="106">
        <v>6744.1762290000015</v>
      </c>
      <c r="E8" s="106">
        <v>149.950288</v>
      </c>
      <c r="F8" s="106">
        <v>274.83632900000003</v>
      </c>
      <c r="G8" s="106">
        <v>5314.5176379999994</v>
      </c>
      <c r="H8" s="106">
        <v>1429.6585910000001</v>
      </c>
      <c r="I8" s="54">
        <v>21.198416863018181</v>
      </c>
      <c r="N8" s="130"/>
    </row>
    <row r="9" spans="1:83" x14ac:dyDescent="0.2">
      <c r="A9" s="108"/>
      <c r="B9" s="6" t="s">
        <v>108</v>
      </c>
      <c r="C9" s="38" t="s">
        <v>109</v>
      </c>
      <c r="D9" s="49">
        <v>1210.3464369999999</v>
      </c>
      <c r="E9" s="49">
        <v>20.894739999999999</v>
      </c>
      <c r="F9" s="50">
        <v>64.057186999999999</v>
      </c>
      <c r="G9" s="50">
        <v>890.22043800000006</v>
      </c>
      <c r="H9" s="50">
        <v>320.12599899999998</v>
      </c>
      <c r="I9" s="39">
        <v>26.449121442739454</v>
      </c>
      <c r="N9" s="130"/>
    </row>
    <row r="10" spans="1:83" x14ac:dyDescent="0.2">
      <c r="A10" s="108"/>
      <c r="B10" s="6" t="s">
        <v>110</v>
      </c>
      <c r="C10" s="38" t="s">
        <v>111</v>
      </c>
      <c r="D10" s="49">
        <v>1421.2542679999999</v>
      </c>
      <c r="E10" s="39">
        <v>67.008914000000004</v>
      </c>
      <c r="F10" s="7">
        <v>58.702815999999999</v>
      </c>
      <c r="G10" s="7">
        <v>1401.8180969999999</v>
      </c>
      <c r="H10" s="50">
        <v>19.436171000000002</v>
      </c>
      <c r="I10" s="39">
        <v>1.3675365089563272</v>
      </c>
      <c r="N10" s="130"/>
    </row>
    <row r="11" spans="1:83" x14ac:dyDescent="0.2">
      <c r="A11" s="108"/>
      <c r="B11" s="6" t="s">
        <v>112</v>
      </c>
      <c r="C11" s="38" t="s">
        <v>113</v>
      </c>
      <c r="D11" s="49">
        <v>2115.7496080000001</v>
      </c>
      <c r="E11" s="49">
        <v>26.900299</v>
      </c>
      <c r="F11" s="50">
        <v>61.342762</v>
      </c>
      <c r="G11" s="50">
        <v>1505.688991</v>
      </c>
      <c r="H11" s="50">
        <v>610.06061699999998</v>
      </c>
      <c r="I11" s="39">
        <v>28.834254048459215</v>
      </c>
      <c r="N11" s="130"/>
    </row>
    <row r="12" spans="1:83" x14ac:dyDescent="0.2">
      <c r="A12" s="108"/>
      <c r="B12" s="37" t="s">
        <v>32</v>
      </c>
      <c r="C12" s="38" t="s">
        <v>33</v>
      </c>
      <c r="D12" s="49">
        <v>424.29909800000001</v>
      </c>
      <c r="E12" s="49">
        <v>26.146414</v>
      </c>
      <c r="F12" s="50">
        <v>11.897838999999999</v>
      </c>
      <c r="G12" s="50">
        <v>408.81421999999998</v>
      </c>
      <c r="H12" s="50">
        <v>15.484878</v>
      </c>
      <c r="I12" s="39">
        <v>3.6495194246206011</v>
      </c>
      <c r="N12" s="130"/>
    </row>
    <row r="13" spans="1:83" x14ac:dyDescent="0.2">
      <c r="A13" s="108"/>
      <c r="B13" s="1" t="s">
        <v>34</v>
      </c>
      <c r="C13" s="38" t="s">
        <v>35</v>
      </c>
      <c r="D13" s="49">
        <v>499.299576</v>
      </c>
      <c r="E13" s="49">
        <v>4.484445</v>
      </c>
      <c r="F13" s="50">
        <v>29.445229000000001</v>
      </c>
      <c r="G13" s="50">
        <v>399.21572400000002</v>
      </c>
      <c r="H13" s="50">
        <v>100.08385199999999</v>
      </c>
      <c r="I13" s="39">
        <v>20.044850188296572</v>
      </c>
      <c r="N13" s="130"/>
    </row>
    <row r="14" spans="1:83" x14ac:dyDescent="0.2">
      <c r="A14" s="108"/>
      <c r="B14" s="1" t="s">
        <v>36</v>
      </c>
      <c r="C14" s="38" t="s">
        <v>37</v>
      </c>
      <c r="D14" s="49">
        <v>808.36463400000002</v>
      </c>
      <c r="E14" s="49">
        <v>4.1432609999999999</v>
      </c>
      <c r="F14" s="50">
        <v>37.273105000000001</v>
      </c>
      <c r="G14" s="50">
        <v>548.54356499999994</v>
      </c>
      <c r="H14" s="50">
        <v>259.82106900000002</v>
      </c>
      <c r="I14" s="39">
        <v>32.141568058753052</v>
      </c>
      <c r="N14" s="130"/>
    </row>
    <row r="15" spans="1:83" x14ac:dyDescent="0.2">
      <c r="A15" s="109"/>
      <c r="B15" s="51" t="s">
        <v>38</v>
      </c>
      <c r="C15" s="38" t="s">
        <v>39</v>
      </c>
      <c r="D15" s="49">
        <v>264.86260800000002</v>
      </c>
      <c r="E15" s="52">
        <v>0.37221500000000002</v>
      </c>
      <c r="F15" s="52">
        <v>12.117391</v>
      </c>
      <c r="G15" s="52">
        <v>160.21660299999999</v>
      </c>
      <c r="H15" s="52">
        <v>104.646005</v>
      </c>
      <c r="I15" s="39">
        <v>39.509542622943592</v>
      </c>
      <c r="N15" s="130"/>
    </row>
    <row r="16" spans="1:83" x14ac:dyDescent="0.2">
      <c r="A16" s="105" t="s">
        <v>40</v>
      </c>
      <c r="B16" s="6"/>
      <c r="C16" s="47"/>
      <c r="D16" s="106">
        <v>1922.423303</v>
      </c>
      <c r="E16" s="106">
        <v>7.0329160000000002</v>
      </c>
      <c r="F16" s="106">
        <v>94.195530000000005</v>
      </c>
      <c r="G16" s="106">
        <v>1086.1437759999999</v>
      </c>
      <c r="H16" s="106">
        <v>836.27952700000003</v>
      </c>
      <c r="I16" s="54">
        <v>43.501320739036011</v>
      </c>
      <c r="N16" s="130"/>
    </row>
    <row r="17" spans="1:14" x14ac:dyDescent="0.2">
      <c r="A17" s="108"/>
      <c r="B17" s="37" t="s">
        <v>41</v>
      </c>
      <c r="C17" s="38" t="s">
        <v>42</v>
      </c>
      <c r="D17" s="55">
        <v>421.155756</v>
      </c>
      <c r="E17" s="55">
        <v>0.15517300000000001</v>
      </c>
      <c r="F17" s="55">
        <v>26.029295000000001</v>
      </c>
      <c r="G17" s="55">
        <v>79.377291999999997</v>
      </c>
      <c r="H17" s="55">
        <v>341.77846399999999</v>
      </c>
      <c r="I17" s="39">
        <v>81.152509286849195</v>
      </c>
      <c r="N17" s="130"/>
    </row>
    <row r="18" spans="1:14" x14ac:dyDescent="0.2">
      <c r="A18" s="108"/>
      <c r="B18" s="37" t="s">
        <v>43</v>
      </c>
      <c r="C18" s="38" t="s">
        <v>44</v>
      </c>
      <c r="D18" s="55">
        <v>331.816755</v>
      </c>
      <c r="E18" s="55">
        <v>2.4853399999999999</v>
      </c>
      <c r="F18" s="55">
        <v>21.874638000000001</v>
      </c>
      <c r="G18" s="55">
        <v>94.689994999999996</v>
      </c>
      <c r="H18" s="55">
        <v>237.12675999999999</v>
      </c>
      <c r="I18" s="39">
        <v>71.46316646969801</v>
      </c>
      <c r="N18" s="130"/>
    </row>
    <row r="19" spans="1:14" x14ac:dyDescent="0.2">
      <c r="A19" s="108"/>
      <c r="B19" s="6" t="s">
        <v>114</v>
      </c>
      <c r="C19" s="38" t="s">
        <v>46</v>
      </c>
      <c r="D19" s="55">
        <v>385.946009</v>
      </c>
      <c r="E19" s="50">
        <v>1.136509</v>
      </c>
      <c r="F19" s="49">
        <v>16.976762000000001</v>
      </c>
      <c r="G19" s="49">
        <v>297.91030799999999</v>
      </c>
      <c r="H19" s="131">
        <v>88.035701000000003</v>
      </c>
      <c r="I19" s="39">
        <v>22.810366980631223</v>
      </c>
      <c r="N19" s="130"/>
    </row>
    <row r="20" spans="1:14" x14ac:dyDescent="0.2">
      <c r="A20" s="109"/>
      <c r="B20" s="42" t="s">
        <v>115</v>
      </c>
      <c r="C20" s="43" t="s">
        <v>116</v>
      </c>
      <c r="D20" s="132">
        <v>783.50478299999997</v>
      </c>
      <c r="E20" s="133">
        <v>3.2558940000000001</v>
      </c>
      <c r="F20" s="52">
        <v>29.314834999999999</v>
      </c>
      <c r="G20" s="52">
        <v>614.16618100000005</v>
      </c>
      <c r="H20" s="133">
        <v>169.33860200000001</v>
      </c>
      <c r="I20" s="39">
        <v>21.612963401654181</v>
      </c>
      <c r="N20" s="130"/>
    </row>
    <row r="21" spans="1:14" x14ac:dyDescent="0.2">
      <c r="A21" s="105" t="s">
        <v>49</v>
      </c>
      <c r="B21" s="6"/>
      <c r="C21" s="47"/>
      <c r="D21" s="129">
        <v>3320.938247</v>
      </c>
      <c r="E21" s="129">
        <v>2.1079370000000002</v>
      </c>
      <c r="F21" s="129">
        <v>117.058194</v>
      </c>
      <c r="G21" s="129">
        <v>2532.261532</v>
      </c>
      <c r="H21" s="129">
        <v>788.67671499999994</v>
      </c>
      <c r="I21" s="54">
        <v>23.748611276119281</v>
      </c>
      <c r="N21" s="130"/>
    </row>
    <row r="22" spans="1:14" x14ac:dyDescent="0.2">
      <c r="A22" s="109"/>
      <c r="B22" s="42" t="s">
        <v>50</v>
      </c>
      <c r="C22" s="43" t="s">
        <v>117</v>
      </c>
      <c r="D22" s="52">
        <v>3320.938247</v>
      </c>
      <c r="E22" s="134">
        <v>2.1079370000000002</v>
      </c>
      <c r="F22" s="52">
        <v>117.058194</v>
      </c>
      <c r="G22" s="52">
        <v>2532.261532</v>
      </c>
      <c r="H22" s="133">
        <v>788.67671499999994</v>
      </c>
      <c r="I22" s="39">
        <v>23.748611276119281</v>
      </c>
      <c r="N22" s="130"/>
    </row>
    <row r="23" spans="1:14" x14ac:dyDescent="0.2">
      <c r="A23" s="105" t="s">
        <v>52</v>
      </c>
      <c r="B23" s="6"/>
      <c r="C23" s="47"/>
      <c r="D23" s="129">
        <v>1977.8006230000001</v>
      </c>
      <c r="E23" s="129">
        <v>406.06373200000002</v>
      </c>
      <c r="F23" s="129">
        <v>96.435235999999989</v>
      </c>
      <c r="G23" s="129">
        <v>1635.9590799999999</v>
      </c>
      <c r="H23" s="129">
        <v>341.841543</v>
      </c>
      <c r="I23" s="54">
        <v>17.283923314852753</v>
      </c>
      <c r="N23" s="130"/>
    </row>
    <row r="24" spans="1:14" x14ac:dyDescent="0.2">
      <c r="A24" s="108"/>
      <c r="B24" s="6" t="s">
        <v>118</v>
      </c>
      <c r="C24" s="38" t="s">
        <v>119</v>
      </c>
      <c r="D24" s="39">
        <v>925.02046600000006</v>
      </c>
      <c r="E24" s="39">
        <v>232.81527800000001</v>
      </c>
      <c r="F24" s="39">
        <v>50.786887</v>
      </c>
      <c r="G24" s="39">
        <v>715.72839799999997</v>
      </c>
      <c r="H24" s="39">
        <v>209.292068</v>
      </c>
      <c r="I24" s="39">
        <v>22.625668911416277</v>
      </c>
      <c r="N24" s="130"/>
    </row>
    <row r="25" spans="1:14" x14ac:dyDescent="0.2">
      <c r="A25" s="108"/>
      <c r="B25" s="37" t="s">
        <v>229</v>
      </c>
      <c r="C25" s="38" t="s">
        <v>121</v>
      </c>
      <c r="D25" s="39">
        <v>820.06165299999998</v>
      </c>
      <c r="E25" s="39">
        <v>31.114626999999999</v>
      </c>
      <c r="F25" s="39">
        <v>30.808318</v>
      </c>
      <c r="G25" s="39">
        <v>697.58320300000003</v>
      </c>
      <c r="H25" s="39">
        <v>122.47845</v>
      </c>
      <c r="I25" s="39">
        <v>14.935273409254266</v>
      </c>
      <c r="N25" s="130"/>
    </row>
    <row r="26" spans="1:14" x14ac:dyDescent="0.2">
      <c r="A26" s="109"/>
      <c r="B26" s="42" t="s">
        <v>122</v>
      </c>
      <c r="C26" s="43" t="s">
        <v>123</v>
      </c>
      <c r="D26" s="44">
        <v>232.718504</v>
      </c>
      <c r="E26" s="44">
        <v>142.133827</v>
      </c>
      <c r="F26" s="44">
        <v>14.840031</v>
      </c>
      <c r="G26" s="44">
        <v>222.64747899999998</v>
      </c>
      <c r="H26" s="44">
        <v>10.071025000000001</v>
      </c>
      <c r="I26" s="39">
        <v>4.3275566089063551</v>
      </c>
      <c r="N26" s="130"/>
    </row>
    <row r="27" spans="1:14" x14ac:dyDescent="0.2">
      <c r="A27" s="105" t="s">
        <v>58</v>
      </c>
      <c r="B27" s="6"/>
      <c r="C27" s="47"/>
      <c r="D27" s="106">
        <v>11416.285897</v>
      </c>
      <c r="E27" s="106">
        <v>505.95592200000016</v>
      </c>
      <c r="F27" s="106">
        <v>788.39668999999992</v>
      </c>
      <c r="G27" s="106">
        <v>6818.8770700000005</v>
      </c>
      <c r="H27" s="106">
        <v>4597.4088269999993</v>
      </c>
      <c r="I27" s="54">
        <v>40.270617506242708</v>
      </c>
      <c r="N27" s="130"/>
    </row>
    <row r="28" spans="1:14" x14ac:dyDescent="0.2">
      <c r="A28" s="108"/>
      <c r="B28" s="6" t="s">
        <v>124</v>
      </c>
      <c r="C28" s="38" t="s">
        <v>125</v>
      </c>
      <c r="D28" s="49">
        <v>2332.7690950000001</v>
      </c>
      <c r="E28" s="50">
        <v>112.946065</v>
      </c>
      <c r="F28" s="49">
        <v>46.689256</v>
      </c>
      <c r="G28" s="49">
        <v>1302.723483</v>
      </c>
      <c r="H28" s="131">
        <v>1030.0456119999999</v>
      </c>
      <c r="I28" s="39">
        <v>44.155489465621542</v>
      </c>
      <c r="N28" s="130"/>
    </row>
    <row r="29" spans="1:14" x14ac:dyDescent="0.2">
      <c r="A29" s="108"/>
      <c r="B29" s="6" t="s">
        <v>126</v>
      </c>
      <c r="C29" s="59" t="s">
        <v>127</v>
      </c>
      <c r="D29" s="49">
        <v>608.90217700000005</v>
      </c>
      <c r="E29" s="50">
        <v>13.513603</v>
      </c>
      <c r="F29" s="49">
        <v>17.547592999999999</v>
      </c>
      <c r="G29" s="49">
        <v>503.09524199999998</v>
      </c>
      <c r="H29" s="131">
        <v>105.806935</v>
      </c>
      <c r="I29" s="39">
        <v>17.376672148110909</v>
      </c>
      <c r="N29" s="130"/>
    </row>
    <row r="30" spans="1:14" x14ac:dyDescent="0.2">
      <c r="A30" s="108"/>
      <c r="B30" s="6" t="s">
        <v>128</v>
      </c>
      <c r="C30" s="60" t="s">
        <v>129</v>
      </c>
      <c r="D30" s="49">
        <v>1358.032514</v>
      </c>
      <c r="E30" s="50">
        <v>71.732820000000004</v>
      </c>
      <c r="F30" s="49">
        <v>25.214302</v>
      </c>
      <c r="G30" s="49">
        <v>661.76890800000001</v>
      </c>
      <c r="H30" s="131">
        <v>696.26360599999998</v>
      </c>
      <c r="I30" s="39">
        <v>51.270024746992178</v>
      </c>
      <c r="N30" s="130"/>
    </row>
    <row r="31" spans="1:14" x14ac:dyDescent="0.2">
      <c r="A31" s="108"/>
      <c r="B31" s="6" t="s">
        <v>130</v>
      </c>
      <c r="C31" s="38" t="s">
        <v>131</v>
      </c>
      <c r="D31" s="49">
        <v>823.12859800000001</v>
      </c>
      <c r="E31" s="50">
        <v>13.513885999999999</v>
      </c>
      <c r="F31" s="49">
        <v>38.291162</v>
      </c>
      <c r="G31" s="49">
        <v>788.26789400000007</v>
      </c>
      <c r="H31" s="131">
        <v>34.860703999999998</v>
      </c>
      <c r="I31" s="39">
        <v>4.2351467419189337</v>
      </c>
      <c r="N31" s="130"/>
    </row>
    <row r="32" spans="1:14" x14ac:dyDescent="0.2">
      <c r="A32" s="108"/>
      <c r="B32" s="6" t="s">
        <v>132</v>
      </c>
      <c r="C32" s="38" t="s">
        <v>133</v>
      </c>
      <c r="D32" s="49">
        <v>515.11716000000001</v>
      </c>
      <c r="E32" s="50">
        <v>23.268528</v>
      </c>
      <c r="F32" s="49">
        <v>19.766380000000002</v>
      </c>
      <c r="G32" s="49">
        <v>188.984499</v>
      </c>
      <c r="H32" s="131">
        <v>326.13266099999998</v>
      </c>
      <c r="I32" s="39">
        <v>63.31232704420097</v>
      </c>
      <c r="N32" s="130"/>
    </row>
    <row r="33" spans="1:14" x14ac:dyDescent="0.2">
      <c r="A33" s="108"/>
      <c r="B33" s="6" t="s">
        <v>134</v>
      </c>
      <c r="C33" s="38" t="s">
        <v>135</v>
      </c>
      <c r="D33" s="49">
        <v>111.53369600000001</v>
      </c>
      <c r="E33" s="50">
        <v>3.1047910000000001</v>
      </c>
      <c r="F33" s="49">
        <v>4.5710090000000001</v>
      </c>
      <c r="G33" s="49">
        <v>83.059584000000001</v>
      </c>
      <c r="H33" s="131">
        <v>28.474112000000002</v>
      </c>
      <c r="I33" s="39">
        <v>25.529604972473969</v>
      </c>
      <c r="N33" s="130"/>
    </row>
    <row r="34" spans="1:14" x14ac:dyDescent="0.2">
      <c r="A34" s="108"/>
      <c r="B34" s="6" t="s">
        <v>136</v>
      </c>
      <c r="C34" s="38" t="s">
        <v>137</v>
      </c>
      <c r="D34" s="49">
        <v>495.54937000000001</v>
      </c>
      <c r="E34" s="50">
        <v>41.992154999999997</v>
      </c>
      <c r="F34" s="49">
        <v>52.303355000000003</v>
      </c>
      <c r="G34" s="49">
        <v>295.77031199999999</v>
      </c>
      <c r="H34" s="131">
        <v>199.77905799999999</v>
      </c>
      <c r="I34" s="39">
        <v>40.314662896251889</v>
      </c>
      <c r="N34" s="130"/>
    </row>
    <row r="35" spans="1:14" x14ac:dyDescent="0.2">
      <c r="A35" s="108"/>
      <c r="B35" s="6" t="s">
        <v>138</v>
      </c>
      <c r="C35" s="38" t="s">
        <v>139</v>
      </c>
      <c r="D35" s="49">
        <v>730.66120699999999</v>
      </c>
      <c r="E35" s="50">
        <v>1.571027</v>
      </c>
      <c r="F35" s="49">
        <v>11.255362999999999</v>
      </c>
      <c r="G35" s="49">
        <v>162.62556499999999</v>
      </c>
      <c r="H35" s="131">
        <v>568.03564200000005</v>
      </c>
      <c r="I35" s="39">
        <v>77.742685195000377</v>
      </c>
      <c r="N35" s="130"/>
    </row>
    <row r="36" spans="1:14" x14ac:dyDescent="0.2">
      <c r="A36" s="108"/>
      <c r="B36" s="6" t="s">
        <v>140</v>
      </c>
      <c r="C36" s="38" t="s">
        <v>141</v>
      </c>
      <c r="D36" s="49">
        <v>426.829455</v>
      </c>
      <c r="E36" s="50">
        <v>18.117021000000001</v>
      </c>
      <c r="F36" s="49">
        <v>16.800038000000001</v>
      </c>
      <c r="G36" s="49">
        <v>304.17651999999998</v>
      </c>
      <c r="H36" s="131">
        <v>122.652935</v>
      </c>
      <c r="I36" s="39">
        <v>28.735817915846507</v>
      </c>
      <c r="N36" s="130"/>
    </row>
    <row r="37" spans="1:14" x14ac:dyDescent="0.2">
      <c r="A37" s="108"/>
      <c r="B37" s="6" t="s">
        <v>77</v>
      </c>
      <c r="C37" s="38" t="s">
        <v>142</v>
      </c>
      <c r="D37" s="49">
        <v>647.21061499999996</v>
      </c>
      <c r="E37" s="50">
        <v>4.9404640000000004</v>
      </c>
      <c r="F37" s="49">
        <v>36.529288000000001</v>
      </c>
      <c r="G37" s="49">
        <v>563.90793000000008</v>
      </c>
      <c r="H37" s="131">
        <v>83.302684999999997</v>
      </c>
      <c r="I37" s="39">
        <v>12.871031943751419</v>
      </c>
      <c r="N37" s="130"/>
    </row>
    <row r="38" spans="1:14" x14ac:dyDescent="0.2">
      <c r="A38" s="108"/>
      <c r="B38" s="6" t="s">
        <v>143</v>
      </c>
      <c r="C38" s="38" t="s">
        <v>144</v>
      </c>
      <c r="D38" s="49">
        <v>3102.0715740000001</v>
      </c>
      <c r="E38" s="50">
        <v>135.37852699999999</v>
      </c>
      <c r="F38" s="49">
        <v>463.283432</v>
      </c>
      <c r="G38" s="49">
        <v>1608.597921</v>
      </c>
      <c r="H38" s="131">
        <v>1493.473653</v>
      </c>
      <c r="I38" s="39">
        <v>48.144396973865568</v>
      </c>
      <c r="N38" s="130"/>
    </row>
    <row r="39" spans="1:14" x14ac:dyDescent="0.2">
      <c r="A39" s="108"/>
      <c r="B39" s="37" t="s">
        <v>81</v>
      </c>
      <c r="C39" s="38" t="s">
        <v>82</v>
      </c>
      <c r="D39" s="49">
        <v>250.15709899999999</v>
      </c>
      <c r="E39" s="50">
        <v>65.804079000000002</v>
      </c>
      <c r="F39" s="49">
        <v>55.338521999999998</v>
      </c>
      <c r="G39" s="49">
        <v>344.82447400000001</v>
      </c>
      <c r="H39" s="131">
        <v>-94.667375000000007</v>
      </c>
      <c r="I39" s="39">
        <v>-37.84316950365659</v>
      </c>
    </row>
    <row r="40" spans="1:14" x14ac:dyDescent="0.2">
      <c r="A40" s="108"/>
      <c r="B40" s="111" t="s">
        <v>83</v>
      </c>
      <c r="C40" s="61" t="s">
        <v>84</v>
      </c>
      <c r="D40" s="49">
        <v>12.035992999999999</v>
      </c>
      <c r="E40" s="50">
        <v>6.2873999999999999E-2</v>
      </c>
      <c r="F40" s="49">
        <v>0.58787199999999995</v>
      </c>
      <c r="G40" s="49">
        <v>9.260332</v>
      </c>
      <c r="H40" s="131">
        <v>2.7756609999999999</v>
      </c>
      <c r="I40" s="39">
        <v>23.061337772462981</v>
      </c>
    </row>
    <row r="41" spans="1:14" x14ac:dyDescent="0.2">
      <c r="A41" s="109"/>
      <c r="B41" s="51" t="s">
        <v>85</v>
      </c>
      <c r="C41" s="38" t="s">
        <v>86</v>
      </c>
      <c r="D41" s="52">
        <v>2.287344</v>
      </c>
      <c r="E41" s="134">
        <v>1.0082000000000001E-2</v>
      </c>
      <c r="F41" s="52">
        <v>0.21911800000000001</v>
      </c>
      <c r="G41" s="52">
        <v>1.814406</v>
      </c>
      <c r="H41" s="133">
        <v>0.47293800000000003</v>
      </c>
      <c r="I41" s="39">
        <v>20.676295301450068</v>
      </c>
    </row>
    <row r="42" spans="1:14" x14ac:dyDescent="0.2">
      <c r="A42" s="105" t="s">
        <v>87</v>
      </c>
      <c r="B42" s="6"/>
      <c r="C42" s="47"/>
      <c r="D42" s="129">
        <v>4924.4216550000001</v>
      </c>
      <c r="E42" s="129">
        <v>8.4393539999999998</v>
      </c>
      <c r="F42" s="129">
        <v>211.83278899999999</v>
      </c>
      <c r="G42" s="129">
        <v>4180.6972939999996</v>
      </c>
      <c r="H42" s="129">
        <v>743.72436100000004</v>
      </c>
      <c r="I42" s="54">
        <v>15.10277577966666</v>
      </c>
    </row>
    <row r="43" spans="1:14" x14ac:dyDescent="0.2">
      <c r="A43" s="109"/>
      <c r="B43" s="42" t="s">
        <v>145</v>
      </c>
      <c r="C43" s="43" t="s">
        <v>89</v>
      </c>
      <c r="D43" s="52">
        <v>4924.4216550000001</v>
      </c>
      <c r="E43" s="134">
        <v>8.4393539999999998</v>
      </c>
      <c r="F43" s="52">
        <v>211.83278899999999</v>
      </c>
      <c r="G43" s="52">
        <v>4180.6972939999996</v>
      </c>
      <c r="H43" s="133">
        <v>743.72436100000004</v>
      </c>
      <c r="I43" s="39">
        <v>15.10277577966666</v>
      </c>
    </row>
    <row r="44" spans="1:14" x14ac:dyDescent="0.2">
      <c r="A44" s="105" t="s">
        <v>90</v>
      </c>
      <c r="B44" s="6"/>
      <c r="C44" s="47"/>
      <c r="D44" s="129">
        <v>92.041646999999998</v>
      </c>
      <c r="E44" s="129">
        <v>12.335568</v>
      </c>
      <c r="F44" s="129">
        <v>5.6841039999999996</v>
      </c>
      <c r="G44" s="129">
        <v>60.598749000000005</v>
      </c>
      <c r="H44" s="129">
        <v>31.442898</v>
      </c>
      <c r="I44" s="54">
        <v>34.161598607639</v>
      </c>
    </row>
    <row r="45" spans="1:14" x14ac:dyDescent="0.2">
      <c r="A45" s="109"/>
      <c r="B45" s="42" t="s">
        <v>146</v>
      </c>
      <c r="C45" s="43" t="s">
        <v>147</v>
      </c>
      <c r="D45" s="52">
        <v>92.041646999999998</v>
      </c>
      <c r="E45" s="134">
        <v>12.335568</v>
      </c>
      <c r="F45" s="52">
        <v>5.6841039999999996</v>
      </c>
      <c r="G45" s="52">
        <v>60.598749000000005</v>
      </c>
      <c r="H45" s="133">
        <v>31.442898</v>
      </c>
      <c r="I45" s="39">
        <v>34.161598607639</v>
      </c>
    </row>
    <row r="46" spans="1:14" x14ac:dyDescent="0.2">
      <c r="A46" s="112" t="s">
        <v>148</v>
      </c>
      <c r="C46" s="47"/>
      <c r="D46" s="64">
        <v>30622.683327000006</v>
      </c>
      <c r="E46" s="64">
        <v>1139.120637</v>
      </c>
      <c r="F46" s="64">
        <v>1600.8692349999999</v>
      </c>
      <c r="G46" s="64">
        <v>21816.242510000004</v>
      </c>
      <c r="H46" s="64">
        <v>8806.440816999997</v>
      </c>
      <c r="I46" s="54">
        <v>28.757900550260931</v>
      </c>
    </row>
    <row r="47" spans="1:14" x14ac:dyDescent="0.2">
      <c r="A47" s="79" t="s">
        <v>149</v>
      </c>
      <c r="B47" s="114"/>
      <c r="C47" s="18"/>
      <c r="D47" s="135">
        <v>1019083.4995</v>
      </c>
      <c r="E47" s="136">
        <v>17821.408516</v>
      </c>
      <c r="F47" s="135">
        <v>97826.296514999995</v>
      </c>
      <c r="G47" s="135">
        <v>735933.58774999995</v>
      </c>
      <c r="H47" s="135">
        <v>283149.91172999999</v>
      </c>
      <c r="I47" s="115">
        <v>27.784760705960188</v>
      </c>
    </row>
    <row r="48" spans="1:14" x14ac:dyDescent="0.2">
      <c r="A48" s="1" t="s">
        <v>95</v>
      </c>
    </row>
    <row r="49" spans="1:9" x14ac:dyDescent="0.2">
      <c r="A49" s="1" t="s">
        <v>192</v>
      </c>
      <c r="I49" s="137"/>
    </row>
    <row r="50" spans="1:9" x14ac:dyDescent="0.2">
      <c r="A50" s="2" t="s">
        <v>193</v>
      </c>
    </row>
    <row r="51" spans="1:9" x14ac:dyDescent="0.2">
      <c r="A51" s="3" t="s">
        <v>245</v>
      </c>
    </row>
  </sheetData>
  <sheetProtection selectLockedCells="1" selectUnlockedCells="1"/>
  <mergeCells count="1">
    <mergeCell ref="D1:H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T76"/>
  <sheetViews>
    <sheetView zoomScaleNormal="100" workbookViewId="0">
      <selection activeCell="A37" sqref="A37"/>
    </sheetView>
  </sheetViews>
  <sheetFormatPr baseColWidth="10" defaultRowHeight="11.25" x14ac:dyDescent="0.2"/>
  <cols>
    <col min="1" max="1" width="16.7109375" style="1" customWidth="1"/>
    <col min="2" max="8" width="11.42578125" style="1"/>
    <col min="9" max="9" width="16" style="1" customWidth="1"/>
    <col min="10" max="14" width="11.42578125" style="1"/>
    <col min="15" max="15" width="16.7109375" style="1" customWidth="1"/>
    <col min="16" max="202" width="11.42578125" style="1"/>
    <col min="203" max="16384" width="11.42578125" style="13"/>
  </cols>
  <sheetData>
    <row r="1" spans="1:1" x14ac:dyDescent="0.2">
      <c r="A1" s="15" t="s">
        <v>241</v>
      </c>
    </row>
    <row r="35" spans="1:202" x14ac:dyDescent="0.2">
      <c r="A35" s="2" t="s">
        <v>193</v>
      </c>
    </row>
    <row r="36" spans="1:202" x14ac:dyDescent="0.2">
      <c r="A36" s="3" t="s">
        <v>245</v>
      </c>
    </row>
    <row r="38" spans="1:202" x14ac:dyDescent="0.2">
      <c r="F38" s="6"/>
      <c r="G38" s="6"/>
      <c r="H38" s="6"/>
      <c r="I38" s="116" t="s">
        <v>13</v>
      </c>
      <c r="J38" s="50" t="s">
        <v>104</v>
      </c>
    </row>
    <row r="39" spans="1:202" x14ac:dyDescent="0.2">
      <c r="A39" s="116"/>
      <c r="C39" s="118" t="s">
        <v>217</v>
      </c>
      <c r="E39" s="119">
        <v>-37.84316950365659</v>
      </c>
      <c r="F39" s="120">
        <f t="shared" ref="F39:F68" si="0">E39/100</f>
        <v>-0.37843169503656587</v>
      </c>
      <c r="G39" s="121"/>
      <c r="H39" s="6"/>
      <c r="I39" s="1" t="s">
        <v>82</v>
      </c>
      <c r="J39" s="1">
        <v>-37.84316950365659</v>
      </c>
      <c r="K39" s="6"/>
      <c r="L39" s="6"/>
      <c r="M39" s="6"/>
      <c r="N39" s="6"/>
      <c r="O39" s="6"/>
      <c r="P39" s="6"/>
      <c r="Q39" s="6"/>
      <c r="R39" s="6"/>
      <c r="S39" s="6"/>
    </row>
    <row r="40" spans="1:202" x14ac:dyDescent="0.2">
      <c r="A40" s="116"/>
      <c r="B40" s="117"/>
      <c r="D40" s="13" t="s">
        <v>195</v>
      </c>
      <c r="E40" s="119">
        <v>1.3675365089563272</v>
      </c>
      <c r="F40" s="120">
        <f t="shared" si="0"/>
        <v>1.3675365089563272E-2</v>
      </c>
      <c r="G40" s="6"/>
      <c r="H40" s="6"/>
      <c r="I40" s="116" t="s">
        <v>111</v>
      </c>
      <c r="J40" s="50">
        <v>1.3675365089563272</v>
      </c>
      <c r="K40" s="6"/>
      <c r="L40" s="6"/>
      <c r="M40" s="6"/>
      <c r="N40" s="6"/>
      <c r="O40" s="6"/>
      <c r="P40" s="6"/>
      <c r="Q40" s="6"/>
      <c r="R40" s="6"/>
      <c r="S40" s="6"/>
    </row>
    <row r="41" spans="1:202" x14ac:dyDescent="0.2">
      <c r="A41" s="116"/>
      <c r="B41" s="117"/>
      <c r="D41" s="13" t="s">
        <v>197</v>
      </c>
      <c r="E41" s="119">
        <v>3.6495194246206011</v>
      </c>
      <c r="F41" s="120">
        <f t="shared" si="0"/>
        <v>3.6495194246206009E-2</v>
      </c>
      <c r="G41" s="6"/>
      <c r="H41" s="6"/>
      <c r="I41" s="116" t="s">
        <v>33</v>
      </c>
      <c r="J41" s="50">
        <v>3.6495194246206011</v>
      </c>
      <c r="K41" s="6"/>
      <c r="L41" s="6"/>
      <c r="M41" s="6"/>
      <c r="N41" s="6"/>
      <c r="O41" s="6"/>
      <c r="P41" s="6"/>
      <c r="Q41" s="6"/>
      <c r="R41" s="6"/>
      <c r="S41" s="6"/>
    </row>
    <row r="42" spans="1:202" x14ac:dyDescent="0.2">
      <c r="A42" s="116"/>
      <c r="B42" s="117"/>
      <c r="D42" s="13" t="s">
        <v>209</v>
      </c>
      <c r="E42" s="119">
        <v>4.2351467419189337</v>
      </c>
      <c r="F42" s="120">
        <f t="shared" si="0"/>
        <v>4.235146741918934E-2</v>
      </c>
      <c r="G42" s="6"/>
      <c r="H42" s="6"/>
      <c r="I42" s="116" t="s">
        <v>131</v>
      </c>
      <c r="J42" s="50">
        <v>4.2351467419189337</v>
      </c>
      <c r="K42" s="6"/>
      <c r="L42" s="6"/>
      <c r="M42" s="6"/>
      <c r="N42" s="6"/>
      <c r="O42" s="6"/>
      <c r="P42" s="6"/>
      <c r="Q42" s="6"/>
      <c r="GS42" s="13"/>
      <c r="GT42" s="13"/>
    </row>
    <row r="43" spans="1:202" x14ac:dyDescent="0.2">
      <c r="A43" s="116"/>
      <c r="B43" s="117"/>
      <c r="D43" s="13" t="s">
        <v>215</v>
      </c>
      <c r="E43" s="119">
        <v>12.871031943751419</v>
      </c>
      <c r="F43" s="120">
        <f t="shared" si="0"/>
        <v>0.12871031943751418</v>
      </c>
      <c r="G43" s="6"/>
      <c r="H43" s="6"/>
      <c r="I43" s="1" t="s">
        <v>142</v>
      </c>
      <c r="J43" s="1">
        <v>12.871031943751419</v>
      </c>
      <c r="K43" s="6"/>
      <c r="L43" s="6"/>
      <c r="M43" s="6"/>
      <c r="N43" s="6"/>
      <c r="O43" s="6"/>
      <c r="P43" s="6"/>
      <c r="Q43" s="6"/>
      <c r="GS43" s="13"/>
      <c r="GT43" s="13"/>
    </row>
    <row r="44" spans="1:202" x14ac:dyDescent="0.2">
      <c r="A44" s="116"/>
      <c r="B44" s="117"/>
      <c r="D44" s="13" t="s">
        <v>220</v>
      </c>
      <c r="E44" s="119">
        <v>15.10277577966666</v>
      </c>
      <c r="F44" s="120">
        <f t="shared" si="0"/>
        <v>0.15102775779666661</v>
      </c>
      <c r="G44" s="6"/>
      <c r="H44" s="6"/>
      <c r="I44" s="1" t="s">
        <v>89</v>
      </c>
      <c r="J44" s="1">
        <v>15.10277577966666</v>
      </c>
      <c r="K44" s="6"/>
      <c r="L44" s="6"/>
      <c r="M44" s="6"/>
      <c r="N44" s="6"/>
      <c r="O44" s="6"/>
      <c r="P44" s="6"/>
      <c r="Q44" s="6"/>
      <c r="GS44" s="13"/>
      <c r="GT44" s="13"/>
    </row>
    <row r="45" spans="1:202" x14ac:dyDescent="0.2">
      <c r="A45" s="116"/>
      <c r="B45" s="117"/>
      <c r="D45" s="6" t="s">
        <v>159</v>
      </c>
      <c r="E45" s="119">
        <v>16.655862364896475</v>
      </c>
      <c r="F45" s="120">
        <f t="shared" si="0"/>
        <v>0.16655862364896476</v>
      </c>
      <c r="G45" s="6"/>
      <c r="H45" s="6"/>
      <c r="I45" s="116" t="s">
        <v>238</v>
      </c>
      <c r="J45" s="50">
        <v>16.655862364896475</v>
      </c>
      <c r="K45" s="6"/>
      <c r="L45" s="6"/>
      <c r="M45" s="6"/>
      <c r="N45" s="6"/>
      <c r="O45" s="6"/>
      <c r="P45" s="6"/>
      <c r="Q45" s="6"/>
      <c r="GS45" s="13"/>
      <c r="GT45" s="13"/>
    </row>
    <row r="46" spans="1:202" x14ac:dyDescent="0.2">
      <c r="A46" s="116"/>
      <c r="B46" s="117"/>
      <c r="D46" s="6" t="s">
        <v>158</v>
      </c>
      <c r="E46" s="119">
        <v>17.283923314852753</v>
      </c>
      <c r="F46" s="120">
        <f t="shared" si="0"/>
        <v>0.17283923314852753</v>
      </c>
      <c r="G46" s="6"/>
      <c r="H46" s="6"/>
      <c r="I46" s="116" t="s">
        <v>239</v>
      </c>
      <c r="J46" s="50">
        <v>17.283923314852753</v>
      </c>
      <c r="K46" s="6"/>
      <c r="L46" s="6"/>
      <c r="M46" s="6"/>
      <c r="N46" s="6"/>
      <c r="O46" s="6"/>
      <c r="P46" s="6"/>
      <c r="Q46" s="6"/>
      <c r="R46" s="6"/>
      <c r="S46" s="6"/>
    </row>
    <row r="47" spans="1:202" x14ac:dyDescent="0.2">
      <c r="A47" s="116"/>
      <c r="B47" s="117"/>
      <c r="D47" s="13" t="s">
        <v>207</v>
      </c>
      <c r="E47" s="119">
        <v>17.376672148110909</v>
      </c>
      <c r="F47" s="120">
        <f t="shared" si="0"/>
        <v>0.17376672148110908</v>
      </c>
      <c r="G47" s="6"/>
      <c r="H47" s="6"/>
      <c r="I47" s="116" t="s">
        <v>127</v>
      </c>
      <c r="J47" s="50">
        <v>17.376672148110909</v>
      </c>
      <c r="K47" s="6"/>
      <c r="L47" s="6"/>
      <c r="M47" s="6"/>
      <c r="N47" s="6"/>
      <c r="O47" s="6"/>
      <c r="P47" s="6"/>
      <c r="Q47" s="6"/>
      <c r="R47" s="6"/>
      <c r="S47" s="6"/>
    </row>
    <row r="48" spans="1:202" x14ac:dyDescent="0.2">
      <c r="A48" s="116"/>
      <c r="B48" s="117"/>
      <c r="D48" s="26" t="s">
        <v>198</v>
      </c>
      <c r="E48" s="119">
        <v>20.044850188296572</v>
      </c>
      <c r="F48" s="120">
        <f t="shared" si="0"/>
        <v>0.2004485018829657</v>
      </c>
      <c r="G48" s="6"/>
      <c r="H48" s="6"/>
      <c r="I48" s="116" t="s">
        <v>35</v>
      </c>
      <c r="J48" s="50">
        <v>20.044850188296572</v>
      </c>
      <c r="K48" s="6"/>
      <c r="L48" s="6"/>
      <c r="M48" s="6"/>
      <c r="N48" s="6"/>
      <c r="O48" s="6"/>
      <c r="P48" s="6"/>
      <c r="Q48" s="6"/>
      <c r="R48" s="6"/>
      <c r="S48" s="6"/>
    </row>
    <row r="49" spans="1:19" x14ac:dyDescent="0.2">
      <c r="A49" s="116"/>
      <c r="B49" s="117"/>
      <c r="D49" s="13" t="s">
        <v>219</v>
      </c>
      <c r="E49" s="119">
        <v>20.676295301450068</v>
      </c>
      <c r="F49" s="120">
        <f t="shared" si="0"/>
        <v>0.20676295301450068</v>
      </c>
      <c r="G49" s="6"/>
      <c r="H49" s="6"/>
      <c r="I49" s="1" t="s">
        <v>86</v>
      </c>
      <c r="J49" s="1">
        <v>20.676295301450068</v>
      </c>
      <c r="K49" s="6"/>
      <c r="L49" s="6"/>
      <c r="M49" s="6"/>
      <c r="N49" s="6"/>
      <c r="O49" s="6"/>
      <c r="P49" s="6"/>
      <c r="Q49" s="6"/>
      <c r="R49" s="6"/>
      <c r="S49" s="6"/>
    </row>
    <row r="50" spans="1:19" x14ac:dyDescent="0.2">
      <c r="A50" s="116"/>
      <c r="B50" s="117"/>
      <c r="D50" s="118" t="s">
        <v>204</v>
      </c>
      <c r="E50" s="119">
        <v>21.612963401654181</v>
      </c>
      <c r="F50" s="120">
        <f t="shared" si="0"/>
        <v>0.21612963401654181</v>
      </c>
      <c r="G50" s="6"/>
      <c r="H50" s="6"/>
      <c r="I50" s="116" t="s">
        <v>116</v>
      </c>
      <c r="J50" s="50">
        <v>21.612963401654181</v>
      </c>
      <c r="K50" s="6"/>
      <c r="L50" s="6"/>
      <c r="M50" s="6"/>
      <c r="N50" s="6"/>
      <c r="O50" s="6"/>
      <c r="P50" s="6"/>
      <c r="Q50" s="6"/>
      <c r="R50" s="6"/>
      <c r="S50" s="6"/>
    </row>
    <row r="51" spans="1:19" x14ac:dyDescent="0.2">
      <c r="A51" s="116"/>
      <c r="B51" s="117"/>
      <c r="D51" s="13" t="s">
        <v>203</v>
      </c>
      <c r="E51" s="119">
        <v>22.810366980631223</v>
      </c>
      <c r="F51" s="120">
        <f t="shared" si="0"/>
        <v>0.22810366980631222</v>
      </c>
      <c r="G51" s="6"/>
      <c r="H51" s="6"/>
      <c r="I51" s="116" t="s">
        <v>46</v>
      </c>
      <c r="J51" s="50">
        <v>22.810366980631223</v>
      </c>
      <c r="K51" s="6"/>
      <c r="L51" s="6"/>
      <c r="M51" s="6"/>
      <c r="N51" s="6"/>
      <c r="O51" s="6"/>
      <c r="P51" s="50"/>
      <c r="Q51" s="50"/>
      <c r="R51" s="56"/>
      <c r="S51" s="122"/>
    </row>
    <row r="52" spans="1:19" x14ac:dyDescent="0.2">
      <c r="A52" s="116"/>
      <c r="B52" s="117"/>
      <c r="D52" s="13" t="s">
        <v>218</v>
      </c>
      <c r="E52" s="119">
        <v>23.061337772462981</v>
      </c>
      <c r="F52" s="120">
        <f t="shared" si="0"/>
        <v>0.23061337772462981</v>
      </c>
      <c r="G52" s="6"/>
      <c r="H52" s="6"/>
      <c r="I52" s="1" t="s">
        <v>84</v>
      </c>
      <c r="J52" s="1">
        <v>23.061337772462981</v>
      </c>
      <c r="K52" s="6"/>
      <c r="L52" s="116"/>
      <c r="M52" s="123"/>
      <c r="N52" s="6"/>
      <c r="O52" s="6"/>
      <c r="P52" s="50"/>
      <c r="Q52" s="50"/>
      <c r="R52" s="56"/>
      <c r="S52" s="122"/>
    </row>
    <row r="53" spans="1:19" x14ac:dyDescent="0.2">
      <c r="A53" s="116"/>
      <c r="B53" s="117"/>
      <c r="D53" s="13" t="s">
        <v>205</v>
      </c>
      <c r="E53" s="119">
        <v>23.748611276119281</v>
      </c>
      <c r="F53" s="120">
        <f t="shared" si="0"/>
        <v>0.2374861127611928</v>
      </c>
      <c r="G53" s="6"/>
      <c r="H53" s="6"/>
      <c r="I53" s="6" t="s">
        <v>117</v>
      </c>
      <c r="J53" s="50">
        <v>23.748611276119281</v>
      </c>
      <c r="K53" s="6"/>
      <c r="L53" s="116"/>
      <c r="M53" s="123"/>
      <c r="N53" s="6"/>
      <c r="O53" s="26"/>
      <c r="P53" s="6"/>
      <c r="Q53" s="6"/>
      <c r="R53" s="6"/>
      <c r="S53" s="6"/>
    </row>
    <row r="54" spans="1:19" x14ac:dyDescent="0.2">
      <c r="A54" s="116"/>
      <c r="B54" s="117"/>
      <c r="D54" s="13" t="s">
        <v>211</v>
      </c>
      <c r="E54" s="119">
        <v>25.529604972473969</v>
      </c>
      <c r="F54" s="120">
        <f t="shared" si="0"/>
        <v>0.25529604972473968</v>
      </c>
      <c r="G54" s="6"/>
      <c r="H54" s="6"/>
      <c r="I54" s="1" t="s">
        <v>135</v>
      </c>
      <c r="J54" s="1">
        <v>25.529604972473969</v>
      </c>
      <c r="K54" s="6"/>
      <c r="L54" s="116"/>
      <c r="M54" s="123"/>
      <c r="N54" s="6"/>
      <c r="O54" s="6"/>
      <c r="P54" s="6"/>
      <c r="Q54" s="6"/>
      <c r="R54" s="6"/>
      <c r="S54" s="6"/>
    </row>
    <row r="55" spans="1:19" x14ac:dyDescent="0.2">
      <c r="A55" s="6"/>
      <c r="B55" s="117"/>
      <c r="D55" s="13" t="s">
        <v>194</v>
      </c>
      <c r="E55" s="119">
        <v>26.449121442739454</v>
      </c>
      <c r="F55" s="120">
        <f t="shared" si="0"/>
        <v>0.26449121442739454</v>
      </c>
      <c r="G55" s="6"/>
      <c r="H55" s="6"/>
      <c r="I55" s="116" t="s">
        <v>109</v>
      </c>
      <c r="J55" s="50">
        <v>26.449121442739454</v>
      </c>
      <c r="K55" s="6"/>
      <c r="L55" s="116"/>
      <c r="M55" s="123"/>
      <c r="N55" s="6"/>
      <c r="O55" s="6"/>
      <c r="P55" s="6"/>
      <c r="Q55" s="6"/>
      <c r="R55" s="6"/>
      <c r="S55" s="6"/>
    </row>
    <row r="56" spans="1:19" x14ac:dyDescent="0.2">
      <c r="A56" s="116"/>
      <c r="B56" s="117"/>
      <c r="D56" s="26" t="s">
        <v>214</v>
      </c>
      <c r="E56" s="119">
        <v>28.735817915846507</v>
      </c>
      <c r="F56" s="120">
        <f t="shared" si="0"/>
        <v>0.28735817915846507</v>
      </c>
      <c r="G56" s="6"/>
      <c r="H56" s="6"/>
      <c r="I56" s="1" t="s">
        <v>141</v>
      </c>
      <c r="J56" s="1">
        <v>28.735817915846507</v>
      </c>
      <c r="K56" s="6"/>
      <c r="L56" s="116"/>
      <c r="M56" s="123"/>
      <c r="N56" s="6"/>
      <c r="O56" s="6"/>
      <c r="P56" s="6"/>
      <c r="Q56" s="6"/>
      <c r="R56" s="6"/>
      <c r="S56" s="6"/>
    </row>
    <row r="57" spans="1:19" x14ac:dyDescent="0.2">
      <c r="A57" s="116"/>
      <c r="D57" s="13" t="s">
        <v>196</v>
      </c>
      <c r="E57" s="119">
        <v>28.834254048459215</v>
      </c>
      <c r="F57" s="120">
        <f t="shared" si="0"/>
        <v>0.28834254048459212</v>
      </c>
      <c r="G57" s="6"/>
      <c r="H57" s="6"/>
      <c r="I57" s="116" t="s">
        <v>113</v>
      </c>
      <c r="J57" s="50">
        <v>28.834254048459215</v>
      </c>
      <c r="K57" s="6"/>
      <c r="L57" s="116"/>
      <c r="M57" s="123"/>
      <c r="N57" s="6"/>
      <c r="O57" s="6"/>
      <c r="P57" s="6"/>
      <c r="Q57" s="6"/>
      <c r="R57" s="6"/>
      <c r="S57" s="6"/>
    </row>
    <row r="58" spans="1:19" x14ac:dyDescent="0.2">
      <c r="A58" s="116"/>
      <c r="B58" s="117"/>
      <c r="D58" s="13" t="s">
        <v>199</v>
      </c>
      <c r="E58" s="119">
        <v>32.141568058753052</v>
      </c>
      <c r="F58" s="120">
        <f t="shared" si="0"/>
        <v>0.32141568058753051</v>
      </c>
      <c r="G58" s="121"/>
      <c r="H58" s="6"/>
      <c r="I58" s="116" t="s">
        <v>37</v>
      </c>
      <c r="J58" s="50">
        <v>32.141568058753052</v>
      </c>
      <c r="K58" s="6"/>
      <c r="L58" s="6"/>
      <c r="M58" s="6"/>
      <c r="N58" s="6"/>
      <c r="O58" s="6"/>
      <c r="P58" s="6"/>
      <c r="Q58" s="6"/>
      <c r="R58" s="6"/>
      <c r="S58" s="6"/>
    </row>
    <row r="59" spans="1:19" x14ac:dyDescent="0.2">
      <c r="A59" s="6"/>
      <c r="B59" s="117"/>
      <c r="D59" s="13" t="s">
        <v>221</v>
      </c>
      <c r="E59" s="119">
        <v>34.161598607639</v>
      </c>
      <c r="F59" s="120">
        <f t="shared" si="0"/>
        <v>0.34161598607638999</v>
      </c>
      <c r="G59" s="6"/>
      <c r="H59" s="6"/>
      <c r="I59" s="1" t="s">
        <v>147</v>
      </c>
      <c r="J59" s="1">
        <v>34.161598607639</v>
      </c>
      <c r="K59" s="6"/>
      <c r="L59" s="6"/>
      <c r="M59" s="6"/>
      <c r="N59" s="6"/>
      <c r="O59" s="6"/>
      <c r="P59" s="6"/>
      <c r="Q59" s="6"/>
      <c r="R59" s="6"/>
      <c r="S59" s="6"/>
    </row>
    <row r="60" spans="1:19" x14ac:dyDescent="0.2">
      <c r="A60" s="116"/>
      <c r="D60" s="13" t="s">
        <v>200</v>
      </c>
      <c r="E60" s="119">
        <v>39.509542622943592</v>
      </c>
      <c r="F60" s="120">
        <f t="shared" si="0"/>
        <v>0.39509542622943594</v>
      </c>
      <c r="G60" s="6"/>
      <c r="H60" s="6"/>
      <c r="I60" s="116" t="s">
        <v>39</v>
      </c>
      <c r="J60" s="50">
        <v>39.509542622943592</v>
      </c>
      <c r="K60" s="6"/>
      <c r="L60" s="6"/>
      <c r="M60" s="6"/>
      <c r="N60" s="6"/>
      <c r="O60" s="6"/>
      <c r="P60" s="6"/>
      <c r="Q60" s="6"/>
      <c r="R60" s="6"/>
      <c r="S60" s="6"/>
    </row>
    <row r="61" spans="1:19" x14ac:dyDescent="0.2">
      <c r="A61" s="116"/>
      <c r="D61" s="26" t="s">
        <v>212</v>
      </c>
      <c r="E61" s="119">
        <v>40.314662896251889</v>
      </c>
      <c r="F61" s="120">
        <f t="shared" si="0"/>
        <v>0.4031466289625189</v>
      </c>
      <c r="G61" s="6"/>
      <c r="H61" s="6"/>
      <c r="I61" s="1" t="s">
        <v>137</v>
      </c>
      <c r="J61" s="1">
        <v>40.314662896251889</v>
      </c>
      <c r="K61" s="6"/>
      <c r="L61" s="6"/>
      <c r="M61" s="6"/>
      <c r="N61" s="6"/>
      <c r="O61" s="6"/>
      <c r="P61" s="6"/>
      <c r="Q61" s="6"/>
      <c r="R61" s="6"/>
      <c r="S61" s="6"/>
    </row>
    <row r="62" spans="1:19" x14ac:dyDescent="0.2">
      <c r="A62" s="116"/>
      <c r="D62" s="13" t="s">
        <v>206</v>
      </c>
      <c r="E62" s="119">
        <v>44.155489465621542</v>
      </c>
      <c r="F62" s="120">
        <f t="shared" si="0"/>
        <v>0.44155489465621545</v>
      </c>
      <c r="G62" s="6"/>
      <c r="H62" s="6"/>
      <c r="I62" s="116" t="s">
        <v>125</v>
      </c>
      <c r="J62" s="50">
        <v>44.155489465621542</v>
      </c>
      <c r="K62" s="6"/>
      <c r="L62" s="6"/>
      <c r="M62" s="6"/>
      <c r="N62" s="6"/>
      <c r="O62" s="6"/>
      <c r="P62" s="6"/>
      <c r="Q62" s="6"/>
      <c r="R62" s="6"/>
      <c r="S62" s="6"/>
    </row>
    <row r="63" spans="1:19" x14ac:dyDescent="0.2">
      <c r="A63" s="116"/>
      <c r="D63" s="13" t="s">
        <v>216</v>
      </c>
      <c r="E63" s="119">
        <v>48.144396973865568</v>
      </c>
      <c r="F63" s="120">
        <f t="shared" si="0"/>
        <v>0.48144396973865566</v>
      </c>
      <c r="G63" s="6"/>
      <c r="H63" s="6"/>
      <c r="I63" s="1" t="s">
        <v>144</v>
      </c>
      <c r="J63" s="1">
        <v>48.144396973865568</v>
      </c>
      <c r="K63" s="6"/>
      <c r="L63" s="6"/>
      <c r="M63" s="6"/>
      <c r="N63" s="6"/>
      <c r="O63" s="6"/>
      <c r="P63" s="6"/>
      <c r="Q63" s="6"/>
      <c r="R63" s="6"/>
      <c r="S63" s="6"/>
    </row>
    <row r="64" spans="1:19" x14ac:dyDescent="0.2">
      <c r="A64" s="116"/>
      <c r="D64" s="13" t="s">
        <v>208</v>
      </c>
      <c r="E64" s="119">
        <v>51.270024746992178</v>
      </c>
      <c r="F64" s="120">
        <f t="shared" si="0"/>
        <v>0.51270024746992182</v>
      </c>
      <c r="G64" s="6"/>
      <c r="H64" s="6"/>
      <c r="I64" s="116" t="s">
        <v>129</v>
      </c>
      <c r="J64" s="50">
        <v>51.270024746992178</v>
      </c>
      <c r="K64" s="6"/>
      <c r="L64" s="6"/>
      <c r="M64" s="6"/>
      <c r="N64" s="6"/>
      <c r="O64" s="6"/>
      <c r="P64" s="6"/>
      <c r="Q64" s="6"/>
      <c r="R64" s="6"/>
      <c r="S64" s="6"/>
    </row>
    <row r="65" spans="1:19" x14ac:dyDescent="0.2">
      <c r="A65" s="116"/>
      <c r="B65" s="117"/>
      <c r="D65" s="13" t="s">
        <v>210</v>
      </c>
      <c r="E65" s="119">
        <v>63.31232704420097</v>
      </c>
      <c r="F65" s="120">
        <f t="shared" si="0"/>
        <v>0.63312327044200967</v>
      </c>
      <c r="G65" s="6"/>
      <c r="H65" s="6"/>
      <c r="I65" s="6" t="s">
        <v>133</v>
      </c>
      <c r="J65" s="6">
        <v>63.31232704420097</v>
      </c>
      <c r="K65" s="6"/>
      <c r="L65" s="6"/>
      <c r="M65" s="6"/>
      <c r="N65" s="6"/>
      <c r="O65" s="6"/>
      <c r="P65" s="6"/>
      <c r="Q65" s="6"/>
      <c r="R65" s="6"/>
      <c r="S65" s="6"/>
    </row>
    <row r="66" spans="1:19" x14ac:dyDescent="0.2">
      <c r="A66" s="116"/>
      <c r="D66" s="13" t="s">
        <v>202</v>
      </c>
      <c r="E66" s="119">
        <v>71.46316646969801</v>
      </c>
      <c r="F66" s="120">
        <f t="shared" si="0"/>
        <v>0.71463166469698014</v>
      </c>
      <c r="G66" s="6"/>
      <c r="H66" s="6"/>
      <c r="I66" s="6" t="s">
        <v>44</v>
      </c>
      <c r="J66" s="50">
        <v>71.46316646969801</v>
      </c>
      <c r="K66" s="6"/>
      <c r="L66" s="6"/>
      <c r="M66" s="6"/>
      <c r="N66" s="6"/>
      <c r="O66" s="6"/>
      <c r="P66" s="6"/>
      <c r="Q66" s="6"/>
      <c r="R66" s="6"/>
      <c r="S66" s="6"/>
    </row>
    <row r="67" spans="1:19" x14ac:dyDescent="0.2">
      <c r="A67" s="116"/>
      <c r="B67" s="117"/>
      <c r="D67" s="13" t="s">
        <v>213</v>
      </c>
      <c r="E67" s="119">
        <v>77.742685195000377</v>
      </c>
      <c r="F67" s="120">
        <f t="shared" si="0"/>
        <v>0.77742685195000372</v>
      </c>
      <c r="G67" s="6"/>
      <c r="H67" s="6"/>
      <c r="I67" s="1" t="s">
        <v>139</v>
      </c>
      <c r="J67" s="1">
        <v>77.742685195000377</v>
      </c>
      <c r="K67" s="6"/>
      <c r="L67" s="6"/>
      <c r="M67" s="6"/>
      <c r="N67" s="6"/>
      <c r="O67" s="6"/>
      <c r="P67" s="6"/>
      <c r="Q67" s="6"/>
      <c r="R67" s="6"/>
      <c r="S67" s="6"/>
    </row>
    <row r="68" spans="1:19" x14ac:dyDescent="0.2">
      <c r="A68" s="116"/>
      <c r="B68" s="117"/>
      <c r="D68" s="26" t="s">
        <v>201</v>
      </c>
      <c r="E68" s="119">
        <v>81.152509286849195</v>
      </c>
      <c r="F68" s="120">
        <f t="shared" si="0"/>
        <v>0.81152509286849195</v>
      </c>
      <c r="G68" s="6"/>
      <c r="H68" s="6"/>
      <c r="I68" s="116" t="s">
        <v>42</v>
      </c>
      <c r="J68" s="50">
        <v>81.152509286849195</v>
      </c>
      <c r="K68" s="6"/>
      <c r="L68" s="6"/>
      <c r="M68" s="6"/>
      <c r="N68" s="6"/>
      <c r="O68" s="6"/>
      <c r="P68" s="6"/>
      <c r="Q68" s="6"/>
      <c r="R68" s="6"/>
      <c r="S68" s="6"/>
    </row>
    <row r="69" spans="1:19" x14ac:dyDescent="0.2">
      <c r="A69" s="124"/>
      <c r="B69" s="125"/>
      <c r="E69" s="119">
        <v>28.486063293312014</v>
      </c>
      <c r="F69" s="6"/>
      <c r="G69" s="6"/>
      <c r="H69" s="6"/>
      <c r="J69" s="1">
        <v>28.757900550260931</v>
      </c>
      <c r="K69" s="6"/>
      <c r="L69" s="6"/>
      <c r="M69" s="6"/>
      <c r="N69" s="6"/>
      <c r="O69" s="6"/>
      <c r="P69" s="6"/>
      <c r="Q69" s="6"/>
      <c r="R69" s="6"/>
      <c r="S69" s="6"/>
    </row>
    <row r="70" spans="1:19" x14ac:dyDescent="0.2">
      <c r="A70" s="6"/>
      <c r="B70" s="6"/>
    </row>
    <row r="76" spans="1:19" x14ac:dyDescent="0.2">
      <c r="E76" s="119"/>
    </row>
  </sheetData>
  <sheetProtection selectLockedCells="1" selectUnlockedCells="1"/>
  <sortState ref="I39:J68">
    <sortCondition ref="J39:J68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0"/>
  <sheetViews>
    <sheetView zoomScaleNormal="100" workbookViewId="0">
      <selection activeCell="A51" sqref="A51"/>
    </sheetView>
  </sheetViews>
  <sheetFormatPr baseColWidth="10" defaultRowHeight="11.25" x14ac:dyDescent="0.2"/>
  <cols>
    <col min="1" max="1" width="16.5703125" style="1" customWidth="1"/>
    <col min="2" max="2" width="72" style="1" customWidth="1"/>
    <col min="3" max="3" width="10.5703125" style="1" customWidth="1"/>
    <col min="4" max="4" width="21.42578125" style="1" customWidth="1"/>
    <col min="5" max="5" width="19.5703125" style="1" customWidth="1"/>
    <col min="6" max="6" width="18.42578125" style="1" customWidth="1"/>
    <col min="7" max="86" width="11.42578125" style="1"/>
    <col min="87" max="16384" width="11.42578125" style="13"/>
  </cols>
  <sheetData>
    <row r="1" spans="1:86" x14ac:dyDescent="0.2">
      <c r="A1" s="15" t="s">
        <v>240</v>
      </c>
      <c r="F1" s="16" t="s">
        <v>97</v>
      </c>
    </row>
    <row r="2" spans="1:86" s="25" customFormat="1" x14ac:dyDescent="0.2">
      <c r="A2" s="15"/>
      <c r="B2" s="1"/>
      <c r="C2" s="1"/>
      <c r="D2" s="1"/>
      <c r="E2" s="1"/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ht="63" customHeight="1" x14ac:dyDescent="0.2">
      <c r="A3" s="103" t="s">
        <v>11</v>
      </c>
      <c r="B3" s="72" t="s">
        <v>98</v>
      </c>
      <c r="C3" s="72" t="s">
        <v>13</v>
      </c>
      <c r="D3" s="104" t="s">
        <v>150</v>
      </c>
      <c r="E3" s="104" t="s">
        <v>151</v>
      </c>
      <c r="F3" s="104" t="s">
        <v>152</v>
      </c>
    </row>
    <row r="4" spans="1:86" ht="13.5" customHeight="1" x14ac:dyDescent="0.2">
      <c r="A4" s="105" t="s">
        <v>18</v>
      </c>
      <c r="B4" s="4"/>
      <c r="C4" s="33"/>
      <c r="D4" s="106">
        <v>21.031085872043707</v>
      </c>
      <c r="E4" s="106">
        <v>5.5345501098271122</v>
      </c>
      <c r="F4" s="106">
        <v>83.344137635103522</v>
      </c>
      <c r="G4" s="107"/>
      <c r="J4" s="130"/>
    </row>
    <row r="5" spans="1:86" x14ac:dyDescent="0.2">
      <c r="A5" s="108"/>
      <c r="B5" s="37" t="s">
        <v>19</v>
      </c>
      <c r="C5" s="38" t="s">
        <v>20</v>
      </c>
      <c r="D5" s="39">
        <v>1.0525299198471589</v>
      </c>
      <c r="E5" s="39">
        <v>6.1554268907865808</v>
      </c>
      <c r="F5" s="39">
        <v>78.516950870176203</v>
      </c>
      <c r="J5" s="130"/>
    </row>
    <row r="6" spans="1:86" x14ac:dyDescent="0.2">
      <c r="A6" s="108"/>
      <c r="B6" s="6" t="s">
        <v>21</v>
      </c>
      <c r="C6" s="38" t="s">
        <v>105</v>
      </c>
      <c r="D6" s="39">
        <v>8.8554750053116873</v>
      </c>
      <c r="E6" s="39">
        <v>5.4345883071234216</v>
      </c>
      <c r="F6" s="39">
        <v>104.4766521026805</v>
      </c>
      <c r="J6" s="130"/>
    </row>
    <row r="7" spans="1:86" x14ac:dyDescent="0.2">
      <c r="A7" s="109"/>
      <c r="B7" s="42" t="s">
        <v>106</v>
      </c>
      <c r="C7" s="43" t="s">
        <v>107</v>
      </c>
      <c r="D7" s="39">
        <v>29.595458630383501</v>
      </c>
      <c r="E7" s="39">
        <v>5.5215791148281506</v>
      </c>
      <c r="F7" s="39">
        <v>80.000338656570534</v>
      </c>
      <c r="J7" s="130"/>
    </row>
    <row r="8" spans="1:86" x14ac:dyDescent="0.2">
      <c r="A8" s="110" t="s">
        <v>25</v>
      </c>
      <c r="B8" s="6"/>
      <c r="C8" s="47"/>
      <c r="D8" s="106">
        <v>2.2234040586782533</v>
      </c>
      <c r="E8" s="106">
        <v>4.0751652932526001</v>
      </c>
      <c r="F8" s="106">
        <v>78.80158313698179</v>
      </c>
      <c r="J8" s="130"/>
    </row>
    <row r="9" spans="1:86" x14ac:dyDescent="0.2">
      <c r="A9" s="108"/>
      <c r="B9" s="6" t="s">
        <v>108</v>
      </c>
      <c r="C9" s="38" t="s">
        <v>109</v>
      </c>
      <c r="D9" s="39">
        <v>1.6669000329159211</v>
      </c>
      <c r="E9" s="39">
        <v>5.292467102127719</v>
      </c>
      <c r="F9" s="39">
        <v>73.550878557260546</v>
      </c>
      <c r="J9" s="130"/>
    </row>
    <row r="10" spans="1:86" x14ac:dyDescent="0.2">
      <c r="A10" s="108"/>
      <c r="B10" s="6" t="s">
        <v>110</v>
      </c>
      <c r="C10" s="38" t="s">
        <v>111</v>
      </c>
      <c r="D10" s="39">
        <v>4.7424891742490463</v>
      </c>
      <c r="E10" s="39">
        <v>4.1303528384549422</v>
      </c>
      <c r="F10" s="39">
        <v>98.632463491043666</v>
      </c>
      <c r="J10" s="130"/>
    </row>
    <row r="11" spans="1:86" x14ac:dyDescent="0.2">
      <c r="A11" s="108"/>
      <c r="B11" s="6" t="s">
        <v>112</v>
      </c>
      <c r="C11" s="38" t="s">
        <v>113</v>
      </c>
      <c r="D11" s="39">
        <v>1.2510649333521797</v>
      </c>
      <c r="E11" s="39">
        <v>2.899339400468413</v>
      </c>
      <c r="F11" s="39">
        <v>71.165745951540785</v>
      </c>
      <c r="J11" s="130"/>
    </row>
    <row r="12" spans="1:86" x14ac:dyDescent="0.2">
      <c r="A12" s="108"/>
      <c r="B12" s="37" t="s">
        <v>32</v>
      </c>
      <c r="C12" s="38" t="s">
        <v>33</v>
      </c>
      <c r="D12" s="39">
        <v>6.3763884042162289</v>
      </c>
      <c r="E12" s="39">
        <v>2.8041160247764654</v>
      </c>
      <c r="F12" s="39">
        <v>96.350480575379393</v>
      </c>
      <c r="J12" s="130"/>
    </row>
    <row r="13" spans="1:86" x14ac:dyDescent="0.2">
      <c r="A13" s="108"/>
      <c r="B13" s="1" t="s">
        <v>34</v>
      </c>
      <c r="C13" s="38" t="s">
        <v>35</v>
      </c>
      <c r="D13" s="39">
        <v>0.85538509911373051</v>
      </c>
      <c r="E13" s="39">
        <v>5.8973070307594249</v>
      </c>
      <c r="F13" s="39">
        <v>79.955149811703436</v>
      </c>
      <c r="J13" s="130"/>
    </row>
    <row r="14" spans="1:86" x14ac:dyDescent="0.2">
      <c r="A14" s="108"/>
      <c r="B14" s="1" t="s">
        <v>36</v>
      </c>
      <c r="C14" s="38" t="s">
        <v>37</v>
      </c>
      <c r="D14" s="39">
        <v>0.49236936288012101</v>
      </c>
      <c r="E14" s="39">
        <v>4.6109272266851793</v>
      </c>
      <c r="F14" s="39">
        <v>67.858431941246934</v>
      </c>
      <c r="J14" s="130"/>
    </row>
    <row r="15" spans="1:86" x14ac:dyDescent="0.2">
      <c r="A15" s="109"/>
      <c r="B15" s="51" t="s">
        <v>38</v>
      </c>
      <c r="C15" s="38" t="s">
        <v>39</v>
      </c>
      <c r="D15" s="39">
        <v>0.13456418131747153</v>
      </c>
      <c r="E15" s="39">
        <v>4.5749723192335248</v>
      </c>
      <c r="F15" s="39">
        <v>60.490457377056401</v>
      </c>
      <c r="J15" s="130"/>
    </row>
    <row r="16" spans="1:86" x14ac:dyDescent="0.2">
      <c r="A16" s="105" t="s">
        <v>40</v>
      </c>
      <c r="B16" s="6"/>
      <c r="C16" s="47"/>
      <c r="D16" s="106">
        <v>0.36583597322321887</v>
      </c>
      <c r="E16" s="106">
        <v>4.8998329271708787</v>
      </c>
      <c r="F16" s="106">
        <v>56.498679260963989</v>
      </c>
      <c r="J16" s="130"/>
    </row>
    <row r="17" spans="1:10" x14ac:dyDescent="0.2">
      <c r="A17" s="108"/>
      <c r="B17" s="37" t="s">
        <v>41</v>
      </c>
      <c r="C17" s="38" t="s">
        <v>42</v>
      </c>
      <c r="D17" s="39">
        <v>3.4711997483085462E-2</v>
      </c>
      <c r="E17" s="39">
        <v>6.1804438451032357</v>
      </c>
      <c r="F17" s="39">
        <v>18.84749071315079</v>
      </c>
      <c r="J17" s="130"/>
    </row>
    <row r="18" spans="1:10" x14ac:dyDescent="0.2">
      <c r="A18" s="108"/>
      <c r="B18" s="37" t="s">
        <v>43</v>
      </c>
      <c r="C18" s="38" t="s">
        <v>44</v>
      </c>
      <c r="D18" s="39">
        <v>0.70765864619081609</v>
      </c>
      <c r="E18" s="39">
        <v>6.592385004789767</v>
      </c>
      <c r="F18" s="39">
        <v>28.536833530301987</v>
      </c>
      <c r="J18" s="130"/>
    </row>
    <row r="19" spans="1:10" x14ac:dyDescent="0.2">
      <c r="A19" s="108"/>
      <c r="B19" s="6" t="s">
        <v>114</v>
      </c>
      <c r="C19" s="38" t="s">
        <v>46</v>
      </c>
      <c r="D19" s="39">
        <v>0.28286407662191293</v>
      </c>
      <c r="E19" s="39">
        <v>4.398740135696027</v>
      </c>
      <c r="F19" s="39">
        <v>77.189633019368785</v>
      </c>
      <c r="J19" s="130"/>
    </row>
    <row r="20" spans="1:10" x14ac:dyDescent="0.2">
      <c r="A20" s="109"/>
      <c r="B20" s="42" t="s">
        <v>115</v>
      </c>
      <c r="C20" s="43" t="s">
        <v>116</v>
      </c>
      <c r="D20" s="39">
        <v>0.40217884071100007</v>
      </c>
      <c r="E20" s="39">
        <v>3.74150045233355</v>
      </c>
      <c r="F20" s="39">
        <v>78.38703659834583</v>
      </c>
      <c r="J20" s="130"/>
    </row>
    <row r="21" spans="1:10" x14ac:dyDescent="0.2">
      <c r="A21" s="105" t="s">
        <v>49</v>
      </c>
      <c r="B21" s="6"/>
      <c r="C21" s="47"/>
      <c r="D21" s="106">
        <v>6.1350564709709808E-2</v>
      </c>
      <c r="E21" s="106">
        <v>3.5248530774622382</v>
      </c>
      <c r="F21" s="106">
        <v>76.251388723880723</v>
      </c>
      <c r="J21" s="130"/>
    </row>
    <row r="22" spans="1:10" x14ac:dyDescent="0.2">
      <c r="A22" s="109"/>
      <c r="B22" s="42" t="s">
        <v>50</v>
      </c>
      <c r="C22" s="43" t="s">
        <v>117</v>
      </c>
      <c r="D22" s="39">
        <v>6.1350564709709808E-2</v>
      </c>
      <c r="E22" s="39">
        <v>3.5248530774622382</v>
      </c>
      <c r="F22" s="39">
        <v>76.251388723880723</v>
      </c>
      <c r="J22" s="130"/>
    </row>
    <row r="23" spans="1:10" x14ac:dyDescent="0.2">
      <c r="A23" s="105" t="s">
        <v>52</v>
      </c>
      <c r="B23" s="6"/>
      <c r="C23" s="47"/>
      <c r="D23" s="106">
        <v>20.531075138608649</v>
      </c>
      <c r="E23" s="106">
        <v>4.8758825777758883</v>
      </c>
      <c r="F23" s="106">
        <v>82.716076685147243</v>
      </c>
      <c r="J23" s="130"/>
    </row>
    <row r="24" spans="1:10" x14ac:dyDescent="0.2">
      <c r="A24" s="108"/>
      <c r="B24" s="6" t="s">
        <v>118</v>
      </c>
      <c r="C24" s="38" t="s">
        <v>119</v>
      </c>
      <c r="D24" s="39">
        <v>27.430631479999999</v>
      </c>
      <c r="E24" s="39">
        <v>5.4903527939888841</v>
      </c>
      <c r="F24" s="39">
        <v>77.374331088583716</v>
      </c>
      <c r="J24" s="130"/>
    </row>
    <row r="25" spans="1:10" x14ac:dyDescent="0.2">
      <c r="A25" s="108"/>
      <c r="B25" s="37" t="s">
        <v>229</v>
      </c>
      <c r="C25" s="38" t="s">
        <v>121</v>
      </c>
      <c r="D25" s="39">
        <v>4.0565615829999997</v>
      </c>
      <c r="E25" s="39">
        <v>3.7568294880385049</v>
      </c>
      <c r="F25" s="39">
        <v>85.064726590745749</v>
      </c>
      <c r="J25" s="130"/>
    </row>
    <row r="26" spans="1:10" x14ac:dyDescent="0.2">
      <c r="A26" s="109"/>
      <c r="B26" s="42" t="s">
        <v>122</v>
      </c>
      <c r="C26" s="43" t="s">
        <v>123</v>
      </c>
      <c r="D26" s="39">
        <v>96.421045946999996</v>
      </c>
      <c r="E26" s="39">
        <v>6.3768160867861194</v>
      </c>
      <c r="F26" s="39">
        <v>95.672443391093637</v>
      </c>
      <c r="J26" s="130"/>
    </row>
    <row r="27" spans="1:10" x14ac:dyDescent="0.2">
      <c r="A27" s="105" t="s">
        <v>58</v>
      </c>
      <c r="B27" s="6"/>
      <c r="C27" s="47"/>
      <c r="D27" s="106">
        <v>4.4318785160500971</v>
      </c>
      <c r="E27" s="106">
        <v>6.9058947639632677</v>
      </c>
      <c r="F27" s="106">
        <v>59.729382493757292</v>
      </c>
      <c r="J27" s="130"/>
    </row>
    <row r="28" spans="1:10" x14ac:dyDescent="0.2">
      <c r="A28" s="108"/>
      <c r="B28" s="6" t="s">
        <v>124</v>
      </c>
      <c r="C28" s="38" t="s">
        <v>125</v>
      </c>
      <c r="D28" s="39">
        <v>4.9832540373884386</v>
      </c>
      <c r="E28" s="39">
        <v>2.0014520982840782</v>
      </c>
      <c r="F28" s="39">
        <v>55.84451053437845</v>
      </c>
      <c r="J28" s="130"/>
    </row>
    <row r="29" spans="1:10" x14ac:dyDescent="0.2">
      <c r="A29" s="108"/>
      <c r="B29" s="6" t="s">
        <v>126</v>
      </c>
      <c r="C29" s="59" t="s">
        <v>127</v>
      </c>
      <c r="D29" s="39">
        <v>2.2047325198873442</v>
      </c>
      <c r="E29" s="39">
        <v>2.8818410678797752</v>
      </c>
      <c r="F29" s="39">
        <v>82.623327851889087</v>
      </c>
      <c r="J29" s="130"/>
    </row>
    <row r="30" spans="1:10" x14ac:dyDescent="0.2">
      <c r="A30" s="108"/>
      <c r="B30" s="6" t="s">
        <v>128</v>
      </c>
      <c r="C30" s="60" t="s">
        <v>129</v>
      </c>
      <c r="D30" s="39">
        <v>5.4694666026270911</v>
      </c>
      <c r="E30" s="39">
        <v>1.8566788158652288</v>
      </c>
      <c r="F30" s="39">
        <v>48.729975253007822</v>
      </c>
      <c r="J30" s="130"/>
    </row>
    <row r="31" spans="1:10" x14ac:dyDescent="0.2">
      <c r="A31" s="108"/>
      <c r="B31" s="6" t="s">
        <v>130</v>
      </c>
      <c r="C31" s="38" t="s">
        <v>131</v>
      </c>
      <c r="D31" s="39">
        <v>1.5937955396214178</v>
      </c>
      <c r="E31" s="39">
        <v>4.6519051935551872</v>
      </c>
      <c r="F31" s="39">
        <v>95.764853258081075</v>
      </c>
      <c r="J31" s="130"/>
    </row>
    <row r="32" spans="1:10" x14ac:dyDescent="0.2">
      <c r="A32" s="108"/>
      <c r="B32" s="6" t="s">
        <v>132</v>
      </c>
      <c r="C32" s="38" t="s">
        <v>133</v>
      </c>
      <c r="D32" s="39">
        <v>4.5480541919672994</v>
      </c>
      <c r="E32" s="39">
        <v>3.8372590810214904</v>
      </c>
      <c r="F32" s="39">
        <v>36.687672955799023</v>
      </c>
      <c r="J32" s="130"/>
    </row>
    <row r="33" spans="1:10" x14ac:dyDescent="0.2">
      <c r="A33" s="108"/>
      <c r="B33" s="6" t="s">
        <v>134</v>
      </c>
      <c r="C33" s="38" t="s">
        <v>135</v>
      </c>
      <c r="D33" s="39">
        <v>2.747604745964674</v>
      </c>
      <c r="E33" s="39">
        <v>4.0983211028889421</v>
      </c>
      <c r="F33" s="39">
        <v>74.470395027526024</v>
      </c>
      <c r="J33" s="130"/>
    </row>
    <row r="34" spans="1:10" x14ac:dyDescent="0.2">
      <c r="A34" s="108"/>
      <c r="B34" s="6" t="s">
        <v>136</v>
      </c>
      <c r="C34" s="38" t="s">
        <v>137</v>
      </c>
      <c r="D34" s="39">
        <v>8.301132266545304</v>
      </c>
      <c r="E34" s="39">
        <v>10.554620420564756</v>
      </c>
      <c r="F34" s="39">
        <v>59.685337103748104</v>
      </c>
      <c r="J34" s="130"/>
    </row>
    <row r="35" spans="1:10" x14ac:dyDescent="0.2">
      <c r="A35" s="108"/>
      <c r="B35" s="6" t="s">
        <v>138</v>
      </c>
      <c r="C35" s="38" t="s">
        <v>139</v>
      </c>
      <c r="D35" s="39">
        <v>0.21220185828821825</v>
      </c>
      <c r="E35" s="39">
        <v>1.5404352786448126</v>
      </c>
      <c r="F35" s="39">
        <v>22.257314804999631</v>
      </c>
      <c r="J35" s="130"/>
    </row>
    <row r="36" spans="1:10" x14ac:dyDescent="0.2">
      <c r="A36" s="108"/>
      <c r="B36" s="6" t="s">
        <v>140</v>
      </c>
      <c r="C36" s="38" t="s">
        <v>141</v>
      </c>
      <c r="D36" s="39">
        <v>4.2576944724666026</v>
      </c>
      <c r="E36" s="39">
        <v>3.9360071811351443</v>
      </c>
      <c r="F36" s="39">
        <v>71.264182084153489</v>
      </c>
      <c r="J36" s="130"/>
    </row>
    <row r="37" spans="1:10" x14ac:dyDescent="0.2">
      <c r="A37" s="108"/>
      <c r="B37" s="6" t="s">
        <v>77</v>
      </c>
      <c r="C37" s="38" t="s">
        <v>142</v>
      </c>
      <c r="D37" s="39">
        <v>0.72782381895869552</v>
      </c>
      <c r="E37" s="39">
        <v>5.6441113840507704</v>
      </c>
      <c r="F37" s="39">
        <v>87.128968056248596</v>
      </c>
      <c r="J37" s="130"/>
    </row>
    <row r="38" spans="1:10" x14ac:dyDescent="0.2">
      <c r="A38" s="108"/>
      <c r="B38" s="6" t="s">
        <v>143</v>
      </c>
      <c r="C38" s="38" t="s">
        <v>144</v>
      </c>
      <c r="D38" s="39">
        <v>3.9469228966686449</v>
      </c>
      <c r="E38" s="39">
        <v>14.934646765826043</v>
      </c>
      <c r="F38" s="39">
        <v>51.855603026134425</v>
      </c>
      <c r="J38" s="130"/>
    </row>
    <row r="39" spans="1:10" x14ac:dyDescent="0.2">
      <c r="A39" s="108"/>
      <c r="B39" s="37" t="s">
        <v>81</v>
      </c>
      <c r="C39" s="38" t="s">
        <v>82</v>
      </c>
      <c r="D39" s="39">
        <v>27.453650825943622</v>
      </c>
      <c r="E39" s="39">
        <v>22.121507733026597</v>
      </c>
      <c r="F39" s="39">
        <v>137.84316950365661</v>
      </c>
      <c r="J39" s="130"/>
    </row>
    <row r="40" spans="1:10" x14ac:dyDescent="0.2">
      <c r="A40" s="108"/>
      <c r="B40" s="111" t="s">
        <v>83</v>
      </c>
      <c r="C40" s="61" t="s">
        <v>84</v>
      </c>
      <c r="D40" s="39">
        <v>0.50054967796728778</v>
      </c>
      <c r="E40" s="39">
        <v>4.8842833325011075</v>
      </c>
      <c r="F40" s="39">
        <v>76.938662227537023</v>
      </c>
      <c r="J40" s="130"/>
    </row>
    <row r="41" spans="1:10" x14ac:dyDescent="0.2">
      <c r="A41" s="109"/>
      <c r="B41" s="51" t="s">
        <v>85</v>
      </c>
      <c r="C41" s="38" t="s">
        <v>86</v>
      </c>
      <c r="D41" s="39">
        <v>0.40386479622493371</v>
      </c>
      <c r="E41" s="39">
        <v>9.5795822578501522</v>
      </c>
      <c r="F41" s="39">
        <v>79.323704698549932</v>
      </c>
      <c r="J41" s="130"/>
    </row>
    <row r="42" spans="1:10" x14ac:dyDescent="0.2">
      <c r="A42" s="105" t="s">
        <v>87</v>
      </c>
      <c r="B42" s="6"/>
      <c r="C42" s="47"/>
      <c r="D42" s="106">
        <v>0.16457992052907663</v>
      </c>
      <c r="E42" s="106">
        <v>4.3016785287855281</v>
      </c>
      <c r="F42" s="106">
        <v>84.897224220333328</v>
      </c>
      <c r="J42" s="130"/>
    </row>
    <row r="43" spans="1:10" x14ac:dyDescent="0.2">
      <c r="A43" s="109"/>
      <c r="B43" s="42" t="s">
        <v>145</v>
      </c>
      <c r="C43" s="43" t="s">
        <v>89</v>
      </c>
      <c r="D43" s="39">
        <v>0.16457992052907663</v>
      </c>
      <c r="E43" s="39">
        <v>4.3016785287855281</v>
      </c>
      <c r="F43" s="39">
        <v>84.897224220333328</v>
      </c>
      <c r="J43" s="130"/>
    </row>
    <row r="44" spans="1:10" x14ac:dyDescent="0.2">
      <c r="A44" s="105" t="s">
        <v>90</v>
      </c>
      <c r="B44" s="6"/>
      <c r="C44" s="47"/>
      <c r="D44" s="106">
        <v>14.446119643519211</v>
      </c>
      <c r="E44" s="106">
        <v>6.1755783227129779</v>
      </c>
      <c r="F44" s="106">
        <v>65.838401392361007</v>
      </c>
      <c r="J44" s="130"/>
    </row>
    <row r="45" spans="1:10" x14ac:dyDescent="0.2">
      <c r="A45" s="109"/>
      <c r="B45" s="42" t="s">
        <v>146</v>
      </c>
      <c r="C45" s="43" t="s">
        <v>147</v>
      </c>
      <c r="D45" s="39">
        <v>14.446119643519211</v>
      </c>
      <c r="E45" s="39">
        <v>6.1755783227129779</v>
      </c>
      <c r="F45" s="39">
        <v>65.838401392361007</v>
      </c>
      <c r="J45" s="130"/>
    </row>
    <row r="46" spans="1:10" x14ac:dyDescent="0.2">
      <c r="A46" s="112" t="s">
        <v>148</v>
      </c>
      <c r="C46" s="47"/>
      <c r="D46" s="106">
        <v>3.6646017522483647</v>
      </c>
      <c r="E46" s="106">
        <v>5.2277235730956146</v>
      </c>
      <c r="F46" s="106">
        <v>71.242099449739044</v>
      </c>
      <c r="G46" s="113"/>
      <c r="J46" s="130"/>
    </row>
    <row r="47" spans="1:10" x14ac:dyDescent="0.2">
      <c r="A47" s="79" t="s">
        <v>149</v>
      </c>
      <c r="B47" s="114"/>
      <c r="C47" s="18"/>
      <c r="D47" s="115">
        <v>1.7487682338830763</v>
      </c>
      <c r="E47" s="115">
        <v>9.5994387665973573</v>
      </c>
      <c r="F47" s="115">
        <v>72.215239292077257</v>
      </c>
      <c r="J47" s="130"/>
    </row>
    <row r="48" spans="1:10" x14ac:dyDescent="0.2">
      <c r="A48" s="1" t="s">
        <v>192</v>
      </c>
      <c r="J48" s="130"/>
    </row>
    <row r="49" spans="1:1" x14ac:dyDescent="0.2">
      <c r="A49" s="2" t="s">
        <v>193</v>
      </c>
    </row>
    <row r="50" spans="1:1" x14ac:dyDescent="0.2">
      <c r="A50" s="3" t="s">
        <v>245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zoomScaleNormal="100" workbookViewId="0">
      <selection activeCell="A15" sqref="A15"/>
    </sheetView>
  </sheetViews>
  <sheetFormatPr baseColWidth="10" defaultRowHeight="11.25" x14ac:dyDescent="0.2"/>
  <cols>
    <col min="1" max="1" width="44.42578125" style="1" customWidth="1"/>
    <col min="2" max="2" width="16.7109375" style="1" customWidth="1"/>
    <col min="3" max="3" width="13.7109375" style="1" customWidth="1"/>
    <col min="4" max="4" width="16.7109375" style="1" customWidth="1"/>
    <col min="5" max="5" width="13.7109375" style="1" customWidth="1"/>
    <col min="6" max="6" width="16.7109375" style="1" customWidth="1"/>
    <col min="7" max="7" width="13.7109375" style="1" customWidth="1"/>
    <col min="8" max="8" width="16.7109375" style="1" customWidth="1"/>
    <col min="9" max="9" width="13.7109375" style="1" customWidth="1"/>
    <col min="10" max="10" width="16.7109375" style="1" customWidth="1"/>
    <col min="11" max="11" width="13.7109375" style="1" customWidth="1"/>
    <col min="12" max="12" width="13.42578125" style="1" customWidth="1"/>
    <col min="13" max="31" width="11.42578125" style="1"/>
    <col min="32" max="16384" width="11.42578125" style="13"/>
  </cols>
  <sheetData>
    <row r="1" spans="1:13" x14ac:dyDescent="0.2">
      <c r="A1" s="15" t="s">
        <v>190</v>
      </c>
      <c r="B1" s="15"/>
      <c r="C1" s="15"/>
      <c r="D1" s="15"/>
      <c r="E1" s="15"/>
      <c r="F1" s="15"/>
      <c r="G1" s="15"/>
    </row>
    <row r="2" spans="1:13" x14ac:dyDescent="0.2">
      <c r="A2" s="80" t="s">
        <v>97</v>
      </c>
      <c r="B2" s="80"/>
      <c r="C2" s="80"/>
      <c r="D2" s="80"/>
      <c r="E2" s="80"/>
      <c r="F2" s="80"/>
      <c r="G2" s="80"/>
      <c r="H2" s="56"/>
      <c r="I2" s="56"/>
      <c r="J2" s="56"/>
      <c r="K2" s="56"/>
      <c r="L2" s="56"/>
    </row>
    <row r="4" spans="1:13" x14ac:dyDescent="0.2">
      <c r="A4" s="81"/>
      <c r="B4" s="166">
        <v>2011</v>
      </c>
      <c r="C4" s="167"/>
      <c r="D4" s="166">
        <v>2012</v>
      </c>
      <c r="E4" s="167"/>
      <c r="F4" s="166">
        <v>2013</v>
      </c>
      <c r="G4" s="167"/>
      <c r="H4" s="166">
        <v>2014</v>
      </c>
      <c r="I4" s="167"/>
      <c r="J4" s="166">
        <v>2015</v>
      </c>
      <c r="K4" s="167"/>
      <c r="L4" s="166">
        <v>2016</v>
      </c>
      <c r="M4" s="167"/>
    </row>
    <row r="5" spans="1:13" ht="33.75" x14ac:dyDescent="0.2">
      <c r="A5" s="82"/>
      <c r="B5" s="83" t="s">
        <v>1</v>
      </c>
      <c r="C5" s="84" t="s">
        <v>2</v>
      </c>
      <c r="D5" s="83" t="s">
        <v>1</v>
      </c>
      <c r="E5" s="84" t="s">
        <v>2</v>
      </c>
      <c r="F5" s="83" t="s">
        <v>1</v>
      </c>
      <c r="G5" s="84" t="s">
        <v>2</v>
      </c>
      <c r="H5" s="85" t="s">
        <v>1</v>
      </c>
      <c r="I5" s="86" t="s">
        <v>2</v>
      </c>
      <c r="J5" s="85" t="s">
        <v>1</v>
      </c>
      <c r="K5" s="86" t="s">
        <v>2</v>
      </c>
      <c r="L5" s="85" t="s">
        <v>1</v>
      </c>
      <c r="M5" s="86" t="s">
        <v>2</v>
      </c>
    </row>
    <row r="6" spans="1:13" x14ac:dyDescent="0.2">
      <c r="A6" s="87" t="s">
        <v>191</v>
      </c>
      <c r="B6" s="88">
        <v>29.25183971848455</v>
      </c>
      <c r="C6" s="89">
        <v>26.460439870994023</v>
      </c>
      <c r="D6" s="90">
        <v>27.094507891697678</v>
      </c>
      <c r="E6" s="91">
        <v>24.555665280616353</v>
      </c>
      <c r="F6" s="90">
        <v>28.426857019973617</v>
      </c>
      <c r="G6" s="92">
        <v>24.804054728394757</v>
      </c>
      <c r="H6" s="56">
        <v>29.996147754997221</v>
      </c>
      <c r="I6" s="93">
        <v>26.245958989678325</v>
      </c>
      <c r="J6" s="56">
        <v>27.799015091487039</v>
      </c>
      <c r="K6" s="93">
        <v>25.522437482000001</v>
      </c>
      <c r="L6" s="56">
        <v>28.757900550260931</v>
      </c>
      <c r="M6" s="93">
        <v>27.784760705960188</v>
      </c>
    </row>
    <row r="7" spans="1:13" x14ac:dyDescent="0.2">
      <c r="A7" s="87" t="s">
        <v>154</v>
      </c>
      <c r="B7" s="94">
        <v>4.5456308570527906</v>
      </c>
      <c r="C7" s="95">
        <v>1.408954731409167</v>
      </c>
      <c r="D7" s="96">
        <v>4.20537662004363</v>
      </c>
      <c r="E7" s="56">
        <v>1.4386430325789286</v>
      </c>
      <c r="F7" s="96">
        <v>4.2630496114725522</v>
      </c>
      <c r="G7" s="93">
        <v>1.4099734892209175</v>
      </c>
      <c r="H7" s="56">
        <v>4.2874060123557207</v>
      </c>
      <c r="I7" s="93">
        <v>1.6460044917249159</v>
      </c>
      <c r="J7" s="56">
        <v>3.4768007895999999</v>
      </c>
      <c r="K7" s="93">
        <v>1.5965455823000001</v>
      </c>
      <c r="L7" s="56">
        <v>3.6646017522483647</v>
      </c>
      <c r="M7" s="93">
        <v>1.7487682338830763</v>
      </c>
    </row>
    <row r="8" spans="1:13" x14ac:dyDescent="0.2">
      <c r="A8" s="87" t="s">
        <v>155</v>
      </c>
      <c r="B8" s="94">
        <v>5.4312559577041544</v>
      </c>
      <c r="C8" s="95">
        <v>8.6234790275095996</v>
      </c>
      <c r="D8" s="96">
        <v>5.7756961375593479</v>
      </c>
      <c r="E8" s="56">
        <v>9.0077580534167527</v>
      </c>
      <c r="F8" s="96">
        <v>5.6794656584103906</v>
      </c>
      <c r="G8" s="93">
        <v>8.909260514540895</v>
      </c>
      <c r="H8" s="56">
        <v>5.913909457974861</v>
      </c>
      <c r="I8" s="93">
        <v>9.6449818973151782</v>
      </c>
      <c r="J8" s="56">
        <v>5.2572453820999998</v>
      </c>
      <c r="K8" s="93">
        <v>8.8692332117999992</v>
      </c>
      <c r="L8" s="56">
        <v>5.2277235730956146</v>
      </c>
      <c r="M8" s="93">
        <v>9.5994387665973573</v>
      </c>
    </row>
    <row r="9" spans="1:13" x14ac:dyDescent="0.2">
      <c r="A9" s="87" t="s">
        <v>156</v>
      </c>
      <c r="B9" s="94">
        <v>69.861971498960074</v>
      </c>
      <c r="C9" s="95">
        <v>66.325035832905542</v>
      </c>
      <c r="D9" s="96">
        <v>71.333568587193639</v>
      </c>
      <c r="E9" s="56">
        <v>67.87522911251672</v>
      </c>
      <c r="F9" s="96">
        <v>70.157047897522474</v>
      </c>
      <c r="G9" s="93">
        <v>67.6966675998396</v>
      </c>
      <c r="H9" s="56">
        <v>71.903579734337768</v>
      </c>
      <c r="I9" s="93">
        <v>73.754071051285536</v>
      </c>
      <c r="J9" s="56"/>
      <c r="K9" s="93"/>
      <c r="L9" s="56">
        <v>71.242099449739044</v>
      </c>
      <c r="M9" s="93">
        <v>72.215239292077257</v>
      </c>
    </row>
    <row r="10" spans="1:13" x14ac:dyDescent="0.2">
      <c r="A10" s="97" t="s">
        <v>157</v>
      </c>
      <c r="B10" s="98">
        <v>4.1835808148642837</v>
      </c>
      <c r="C10" s="99">
        <v>7.401223696720999</v>
      </c>
      <c r="D10" s="100">
        <v>2.7596442195883233</v>
      </c>
      <c r="E10" s="101">
        <v>5.6955457650154608</v>
      </c>
      <c r="F10" s="100">
        <v>2.7556975577375331</v>
      </c>
      <c r="G10" s="102">
        <v>5.789187791119331</v>
      </c>
      <c r="H10" s="101">
        <v>3.1288901157854716</v>
      </c>
      <c r="I10" s="102">
        <v>6.06081647527557</v>
      </c>
      <c r="J10" s="101">
        <v>4.1364304988000002</v>
      </c>
      <c r="K10" s="102">
        <v>5.5373040534999998</v>
      </c>
      <c r="L10" s="101">
        <v>3.7756639234424378</v>
      </c>
      <c r="M10" s="102">
        <v>5.80891119604326</v>
      </c>
    </row>
    <row r="12" spans="1:13" x14ac:dyDescent="0.2">
      <c r="A12" s="1" t="s">
        <v>227</v>
      </c>
    </row>
    <row r="13" spans="1:13" x14ac:dyDescent="0.2">
      <c r="A13" s="2" t="s">
        <v>193</v>
      </c>
      <c r="B13" s="3"/>
      <c r="C13" s="3"/>
      <c r="D13" s="3"/>
      <c r="E13" s="3"/>
      <c r="F13" s="3"/>
      <c r="G13" s="3"/>
    </row>
    <row r="14" spans="1:13" x14ac:dyDescent="0.2">
      <c r="A14" s="3" t="s">
        <v>245</v>
      </c>
    </row>
  </sheetData>
  <sheetProtection selectLockedCells="1" selectUnlockedCells="1"/>
  <mergeCells count="6">
    <mergeCell ref="L4:M4"/>
    <mergeCell ref="H4:I4"/>
    <mergeCell ref="B4:C4"/>
    <mergeCell ref="D4:E4"/>
    <mergeCell ref="F4:G4"/>
    <mergeCell ref="J4:K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Normal="100" workbookViewId="0">
      <selection activeCell="A38" sqref="A38"/>
    </sheetView>
  </sheetViews>
  <sheetFormatPr baseColWidth="10" defaultRowHeight="11.25" x14ac:dyDescent="0.2"/>
  <cols>
    <col min="1" max="1" width="16.5703125" style="1" customWidth="1"/>
    <col min="2" max="2" width="44.85546875" style="1" customWidth="1"/>
    <col min="3" max="3" width="15.5703125" style="1" customWidth="1"/>
    <col min="4" max="4" width="18" style="1" customWidth="1"/>
    <col min="5" max="5" width="13.5703125" style="1" customWidth="1"/>
    <col min="6" max="6" width="12" style="1" customWidth="1"/>
    <col min="7" max="19" width="11.42578125" style="1"/>
    <col min="20" max="16384" width="11.42578125" style="13"/>
  </cols>
  <sheetData>
    <row r="1" spans="1:19" x14ac:dyDescent="0.2">
      <c r="A1" s="15" t="s">
        <v>243</v>
      </c>
      <c r="E1" s="16" t="s">
        <v>96</v>
      </c>
      <c r="F1" s="16" t="s">
        <v>97</v>
      </c>
      <c r="G1" s="6"/>
      <c r="H1" s="6"/>
      <c r="I1" s="6"/>
      <c r="J1" s="4"/>
      <c r="K1" s="4"/>
      <c r="L1" s="6"/>
      <c r="M1" s="6"/>
      <c r="N1" s="6"/>
      <c r="Q1" s="4"/>
      <c r="R1" s="6"/>
      <c r="S1" s="6"/>
    </row>
    <row r="2" spans="1:19" s="25" customFormat="1" x14ac:dyDescent="0.2">
      <c r="A2" s="15"/>
      <c r="B2" s="1"/>
      <c r="C2" s="1"/>
      <c r="D2" s="1"/>
      <c r="E2" s="16"/>
      <c r="F2" s="16"/>
      <c r="G2" s="6"/>
      <c r="H2" s="6"/>
      <c r="I2" s="50"/>
      <c r="J2" s="50"/>
      <c r="K2" s="50"/>
      <c r="L2" s="6"/>
      <c r="M2" s="6"/>
      <c r="N2" s="6"/>
      <c r="O2" s="1"/>
      <c r="P2" s="1"/>
      <c r="Q2" s="50"/>
      <c r="R2" s="6"/>
      <c r="S2" s="6"/>
    </row>
    <row r="3" spans="1:19" ht="33.75" x14ac:dyDescent="0.2">
      <c r="A3" s="72" t="s">
        <v>13</v>
      </c>
      <c r="B3" s="72" t="s">
        <v>12</v>
      </c>
      <c r="C3" s="72" t="s">
        <v>10</v>
      </c>
      <c r="D3" s="72" t="s">
        <v>160</v>
      </c>
      <c r="E3" s="72" t="s">
        <v>161</v>
      </c>
      <c r="F3" s="73" t="s">
        <v>162</v>
      </c>
      <c r="G3" s="6"/>
      <c r="H3" s="4"/>
      <c r="I3" s="5"/>
      <c r="J3" s="6"/>
      <c r="K3" s="5"/>
      <c r="L3" s="6"/>
      <c r="M3" s="6"/>
      <c r="N3" s="6"/>
      <c r="Q3" s="5"/>
      <c r="R3" s="6"/>
      <c r="S3" s="6"/>
    </row>
    <row r="4" spans="1:19" x14ac:dyDescent="0.2">
      <c r="A4" s="18" t="s">
        <v>163</v>
      </c>
      <c r="B4" s="18" t="s">
        <v>164</v>
      </c>
      <c r="C4" s="74">
        <v>322.296243</v>
      </c>
      <c r="D4" s="74">
        <v>712.13219000000004</v>
      </c>
      <c r="E4" s="74">
        <v>320.73521699999998</v>
      </c>
      <c r="F4" s="75">
        <v>45.038719145668722</v>
      </c>
      <c r="G4" s="6"/>
      <c r="H4" s="6"/>
      <c r="I4" s="7"/>
      <c r="J4" s="6"/>
      <c r="K4" s="7"/>
      <c r="L4" s="6"/>
      <c r="M4" s="6"/>
      <c r="N4" s="6"/>
      <c r="Q4" s="7"/>
      <c r="R4" s="6"/>
      <c r="S4" s="6"/>
    </row>
    <row r="5" spans="1:19" x14ac:dyDescent="0.2">
      <c r="A5" s="18" t="s">
        <v>165</v>
      </c>
      <c r="B5" s="18" t="s">
        <v>166</v>
      </c>
      <c r="C5" s="74">
        <v>207.94963000000001</v>
      </c>
      <c r="D5" s="74">
        <v>637.293319</v>
      </c>
      <c r="E5" s="74">
        <v>222.955682</v>
      </c>
      <c r="F5" s="75">
        <v>34.984782572308745</v>
      </c>
      <c r="G5" s="6"/>
      <c r="H5" s="6"/>
      <c r="I5" s="6"/>
      <c r="J5" s="6"/>
      <c r="K5" s="7"/>
      <c r="L5" s="6"/>
      <c r="M5" s="6"/>
      <c r="N5" s="6"/>
      <c r="Q5" s="7"/>
      <c r="R5" s="6"/>
      <c r="S5" s="6"/>
    </row>
    <row r="6" spans="1:19" x14ac:dyDescent="0.2">
      <c r="A6" s="18" t="s">
        <v>39</v>
      </c>
      <c r="B6" s="18" t="s">
        <v>38</v>
      </c>
      <c r="C6" s="74">
        <v>108.64037399999999</v>
      </c>
      <c r="D6" s="74">
        <v>495.04730599999999</v>
      </c>
      <c r="E6" s="74">
        <v>100.49156499999999</v>
      </c>
      <c r="F6" s="75">
        <v>20.299386297438005</v>
      </c>
      <c r="G6" s="6"/>
      <c r="H6" s="6"/>
      <c r="I6" s="6"/>
      <c r="J6" s="6"/>
      <c r="K6" s="7"/>
      <c r="L6" s="6"/>
      <c r="M6" s="6"/>
      <c r="N6" s="6"/>
      <c r="Q6" s="7"/>
      <c r="R6" s="6"/>
      <c r="S6" s="6"/>
    </row>
    <row r="7" spans="1:19" x14ac:dyDescent="0.2">
      <c r="A7" s="18" t="s">
        <v>147</v>
      </c>
      <c r="B7" s="18" t="s">
        <v>146</v>
      </c>
      <c r="C7" s="74">
        <v>25.099229000000001</v>
      </c>
      <c r="D7" s="74">
        <v>173.255574</v>
      </c>
      <c r="E7" s="74">
        <v>23.788921999999999</v>
      </c>
      <c r="F7" s="75">
        <v>13.730537754589067</v>
      </c>
      <c r="G7" s="6"/>
      <c r="H7" s="6"/>
      <c r="I7" s="6"/>
      <c r="J7" s="6"/>
      <c r="K7" s="5"/>
      <c r="L7" s="6"/>
      <c r="M7" s="6"/>
      <c r="N7" s="6"/>
      <c r="Q7" s="5"/>
      <c r="R7" s="6"/>
      <c r="S7" s="6"/>
    </row>
    <row r="8" spans="1:19" x14ac:dyDescent="0.2">
      <c r="A8" s="18" t="s">
        <v>117</v>
      </c>
      <c r="B8" s="18" t="s">
        <v>50</v>
      </c>
      <c r="C8" s="74">
        <v>768.21541500000001</v>
      </c>
      <c r="D8" s="74">
        <v>5943.701892</v>
      </c>
      <c r="E8" s="74">
        <v>679.65364399999999</v>
      </c>
      <c r="F8" s="75">
        <v>11.434854175893111</v>
      </c>
      <c r="G8" s="6"/>
      <c r="H8" s="6"/>
      <c r="I8" s="6"/>
      <c r="J8" s="6"/>
      <c r="K8" s="7"/>
      <c r="L8" s="6"/>
      <c r="M8" s="6"/>
      <c r="N8" s="6"/>
      <c r="Q8" s="7"/>
      <c r="R8" s="6"/>
      <c r="S8" s="6"/>
    </row>
    <row r="9" spans="1:19" x14ac:dyDescent="0.2">
      <c r="A9" s="18" t="s">
        <v>141</v>
      </c>
      <c r="B9" s="18" t="s">
        <v>140</v>
      </c>
      <c r="C9" s="74">
        <v>115.31065700000001</v>
      </c>
      <c r="D9" s="74">
        <v>1297.7083029999999</v>
      </c>
      <c r="E9" s="74">
        <v>97.827680999999998</v>
      </c>
      <c r="F9" s="75">
        <v>7.5384954210314552</v>
      </c>
      <c r="G9" s="6"/>
      <c r="H9" s="6"/>
      <c r="I9" s="6"/>
      <c r="J9" s="6"/>
      <c r="K9" s="7"/>
      <c r="L9" s="6"/>
      <c r="M9" s="6"/>
      <c r="N9" s="6"/>
      <c r="Q9" s="7"/>
      <c r="R9" s="6"/>
      <c r="S9" s="6"/>
    </row>
    <row r="10" spans="1:19" x14ac:dyDescent="0.2">
      <c r="A10" s="18" t="s">
        <v>137</v>
      </c>
      <c r="B10" s="18" t="s">
        <v>136</v>
      </c>
      <c r="C10" s="74">
        <v>93.550608999999994</v>
      </c>
      <c r="D10" s="74">
        <v>1661.9250320000001</v>
      </c>
      <c r="E10" s="74">
        <v>119.49883699999999</v>
      </c>
      <c r="F10" s="75">
        <v>7.1903867321976769</v>
      </c>
      <c r="G10" s="6"/>
      <c r="H10" s="6"/>
      <c r="I10" s="6"/>
      <c r="J10" s="6"/>
      <c r="K10" s="7"/>
      <c r="L10" s="6"/>
      <c r="M10" s="6"/>
      <c r="N10" s="6"/>
      <c r="Q10" s="7"/>
      <c r="R10" s="6"/>
      <c r="S10" s="6"/>
    </row>
    <row r="11" spans="1:19" x14ac:dyDescent="0.2">
      <c r="A11" s="18" t="s">
        <v>37</v>
      </c>
      <c r="B11" s="18" t="s">
        <v>36</v>
      </c>
      <c r="C11" s="74">
        <v>194.834416</v>
      </c>
      <c r="D11" s="74">
        <v>2832.8553280000001</v>
      </c>
      <c r="E11" s="74">
        <v>180.944085</v>
      </c>
      <c r="F11" s="75">
        <v>6.3873394172849203</v>
      </c>
      <c r="G11" s="6"/>
      <c r="H11" s="6"/>
      <c r="I11" s="6"/>
      <c r="J11" s="6"/>
      <c r="K11" s="7"/>
      <c r="L11" s="6"/>
      <c r="M11" s="6"/>
      <c r="N11" s="6"/>
      <c r="Q11" s="7"/>
      <c r="R11" s="6"/>
      <c r="S11" s="6"/>
    </row>
    <row r="12" spans="1:19" x14ac:dyDescent="0.2">
      <c r="A12" s="18" t="s">
        <v>109</v>
      </c>
      <c r="B12" s="18" t="s">
        <v>108</v>
      </c>
      <c r="C12" s="74">
        <v>337.73814099999998</v>
      </c>
      <c r="D12" s="74">
        <v>4775.5576570000003</v>
      </c>
      <c r="E12" s="74">
        <v>285.311532</v>
      </c>
      <c r="F12" s="75">
        <v>5.9744128852007696</v>
      </c>
      <c r="G12" s="6"/>
      <c r="H12" s="6"/>
      <c r="I12" s="6"/>
      <c r="J12" s="6"/>
      <c r="K12" s="7"/>
      <c r="L12" s="6"/>
      <c r="M12" s="6"/>
      <c r="N12" s="6"/>
      <c r="Q12" s="7"/>
      <c r="R12" s="6"/>
      <c r="S12" s="6"/>
    </row>
    <row r="13" spans="1:19" x14ac:dyDescent="0.2">
      <c r="A13" s="18" t="s">
        <v>113</v>
      </c>
      <c r="B13" s="18" t="s">
        <v>112</v>
      </c>
      <c r="C13" s="74">
        <v>607.75636199999997</v>
      </c>
      <c r="D13" s="74">
        <v>5720.1343370000004</v>
      </c>
      <c r="E13" s="74">
        <v>301.99215500000003</v>
      </c>
      <c r="F13" s="75">
        <v>5.2794591386884067</v>
      </c>
      <c r="G13" s="6"/>
      <c r="H13" s="6"/>
      <c r="I13" s="6"/>
      <c r="J13" s="6"/>
      <c r="K13" s="7"/>
      <c r="L13" s="6"/>
      <c r="M13" s="6"/>
      <c r="N13" s="6"/>
      <c r="Q13" s="7"/>
      <c r="R13" s="6"/>
      <c r="S13" s="6"/>
    </row>
    <row r="14" spans="1:19" x14ac:dyDescent="0.2">
      <c r="A14" s="18" t="s">
        <v>116</v>
      </c>
      <c r="B14" s="18" t="s">
        <v>115</v>
      </c>
      <c r="C14" s="74">
        <v>146.36766299999999</v>
      </c>
      <c r="D14" s="74">
        <v>2053.1918690000002</v>
      </c>
      <c r="E14" s="74">
        <v>108.13266299999999</v>
      </c>
      <c r="F14" s="75">
        <v>5.2665639598828928</v>
      </c>
      <c r="G14" s="6"/>
      <c r="H14" s="6"/>
      <c r="I14" s="6"/>
      <c r="J14" s="6"/>
      <c r="K14" s="7"/>
      <c r="L14" s="6"/>
      <c r="M14" s="6"/>
      <c r="N14" s="6"/>
      <c r="Q14" s="7"/>
      <c r="R14" s="6"/>
      <c r="S14" s="6"/>
    </row>
    <row r="15" spans="1:19" x14ac:dyDescent="0.2">
      <c r="A15" s="18" t="s">
        <v>46</v>
      </c>
      <c r="B15" s="18" t="s">
        <v>114</v>
      </c>
      <c r="C15" s="74">
        <v>54.35819</v>
      </c>
      <c r="D15" s="74">
        <v>1019.907762</v>
      </c>
      <c r="E15" s="74">
        <v>39.835166000000001</v>
      </c>
      <c r="F15" s="75">
        <v>3.9057616270989803</v>
      </c>
      <c r="G15" s="6"/>
      <c r="H15" s="6"/>
      <c r="I15" s="6"/>
      <c r="J15" s="6"/>
      <c r="K15" s="5"/>
      <c r="L15" s="6"/>
      <c r="M15" s="6"/>
      <c r="N15" s="6"/>
      <c r="Q15" s="5"/>
      <c r="R15" s="6"/>
      <c r="S15" s="6"/>
    </row>
    <row r="16" spans="1:19" x14ac:dyDescent="0.2">
      <c r="A16" s="18" t="s">
        <v>158</v>
      </c>
      <c r="B16" s="18" t="s">
        <v>52</v>
      </c>
      <c r="C16" s="76">
        <v>204.37192300000001</v>
      </c>
      <c r="D16" s="76">
        <v>4837.8966300000002</v>
      </c>
      <c r="E16" s="76">
        <v>186.99602400000001</v>
      </c>
      <c r="F16" s="75">
        <v>3.8652339704910146</v>
      </c>
      <c r="G16" s="6"/>
      <c r="H16" s="6"/>
      <c r="I16" s="6"/>
      <c r="J16" s="6"/>
      <c r="K16" s="7"/>
      <c r="L16" s="6"/>
      <c r="M16" s="6"/>
      <c r="N16" s="6"/>
      <c r="Q16" s="7"/>
      <c r="R16" s="6"/>
      <c r="S16" s="6"/>
    </row>
    <row r="17" spans="1:19" x14ac:dyDescent="0.2">
      <c r="A17" s="18" t="s">
        <v>89</v>
      </c>
      <c r="B17" s="18" t="s">
        <v>145</v>
      </c>
      <c r="C17" s="74">
        <v>743.06026599999996</v>
      </c>
      <c r="D17" s="74">
        <v>13884.473362999999</v>
      </c>
      <c r="E17" s="74">
        <v>486.494777</v>
      </c>
      <c r="F17" s="75">
        <v>3.5038763392815051</v>
      </c>
      <c r="G17" s="6"/>
      <c r="H17" s="6"/>
      <c r="I17" s="6"/>
      <c r="J17" s="6"/>
      <c r="K17" s="7"/>
      <c r="L17" s="6"/>
      <c r="M17" s="6"/>
      <c r="N17" s="6"/>
      <c r="Q17" s="7"/>
      <c r="R17" s="6"/>
      <c r="S17" s="6"/>
    </row>
    <row r="18" spans="1:19" x14ac:dyDescent="0.2">
      <c r="A18" s="18" t="s">
        <v>62</v>
      </c>
      <c r="B18" s="18" t="s">
        <v>126</v>
      </c>
      <c r="C18" s="74">
        <v>66.025677999999999</v>
      </c>
      <c r="D18" s="74">
        <v>1515.6809639999999</v>
      </c>
      <c r="E18" s="74">
        <v>52.703915000000002</v>
      </c>
      <c r="F18" s="75">
        <v>3.4772433151703823</v>
      </c>
      <c r="G18" s="6"/>
      <c r="H18" s="6"/>
      <c r="I18" s="6"/>
      <c r="J18" s="6"/>
      <c r="K18" s="6"/>
      <c r="L18" s="6"/>
      <c r="M18" s="6"/>
      <c r="N18" s="6"/>
      <c r="Q18" s="6"/>
      <c r="R18" s="6"/>
      <c r="S18" s="6"/>
    </row>
    <row r="19" spans="1:19" x14ac:dyDescent="0.2">
      <c r="A19" s="18" t="s">
        <v>129</v>
      </c>
      <c r="B19" s="18" t="s">
        <v>128</v>
      </c>
      <c r="C19" s="74">
        <v>-112.369933</v>
      </c>
      <c r="D19" s="74">
        <v>1639.800761</v>
      </c>
      <c r="E19" s="74">
        <v>56.105635999999997</v>
      </c>
      <c r="F19" s="75">
        <v>3.4214910332024169</v>
      </c>
      <c r="G19" s="6"/>
      <c r="H19" s="6"/>
      <c r="I19" s="6"/>
      <c r="J19" s="6"/>
      <c r="K19" s="7"/>
      <c r="L19" s="6"/>
      <c r="M19" s="6"/>
      <c r="N19" s="6"/>
      <c r="Q19" s="7"/>
      <c r="R19" s="6"/>
      <c r="S19" s="6"/>
    </row>
    <row r="20" spans="1:19" x14ac:dyDescent="0.2">
      <c r="A20" s="18" t="s">
        <v>142</v>
      </c>
      <c r="B20" s="18" t="s">
        <v>77</v>
      </c>
      <c r="C20" s="74">
        <v>44.966195999999997</v>
      </c>
      <c r="D20" s="74">
        <v>1312.1226999999999</v>
      </c>
      <c r="E20" s="74">
        <v>39.912519000000003</v>
      </c>
      <c r="F20" s="75">
        <v>3.0418282527998337</v>
      </c>
      <c r="G20" s="6"/>
      <c r="H20" s="6"/>
      <c r="I20" s="6"/>
      <c r="J20" s="6"/>
      <c r="K20" s="7"/>
      <c r="L20" s="6"/>
      <c r="M20" s="6"/>
      <c r="N20" s="6"/>
      <c r="Q20" s="7"/>
      <c r="R20" s="6"/>
      <c r="S20" s="6"/>
    </row>
    <row r="21" spans="1:19" x14ac:dyDescent="0.2">
      <c r="A21" s="18" t="s">
        <v>84</v>
      </c>
      <c r="B21" s="18" t="s">
        <v>83</v>
      </c>
      <c r="C21" s="74">
        <v>2.0812710000000001</v>
      </c>
      <c r="D21" s="74">
        <v>69.590170000000001</v>
      </c>
      <c r="E21" s="74">
        <v>1.835836</v>
      </c>
      <c r="F21" s="75">
        <v>2.6380679914993741</v>
      </c>
      <c r="G21" s="6"/>
      <c r="H21" s="6"/>
      <c r="I21" s="6"/>
      <c r="J21" s="6"/>
      <c r="K21" s="5"/>
      <c r="L21" s="6"/>
      <c r="M21" s="6"/>
      <c r="N21" s="6"/>
      <c r="Q21" s="5"/>
      <c r="R21" s="6"/>
      <c r="S21" s="6"/>
    </row>
    <row r="22" spans="1:19" x14ac:dyDescent="0.2">
      <c r="A22" s="18" t="s">
        <v>125</v>
      </c>
      <c r="B22" s="18" t="s">
        <v>124</v>
      </c>
      <c r="C22" s="74">
        <v>38.684511000000001</v>
      </c>
      <c r="D22" s="74">
        <v>2935.04799</v>
      </c>
      <c r="E22" s="74">
        <v>71.765580999999997</v>
      </c>
      <c r="F22" s="75">
        <v>2.4451246195807519</v>
      </c>
      <c r="G22" s="6"/>
      <c r="H22" s="6"/>
      <c r="I22" s="6"/>
      <c r="J22" s="6"/>
      <c r="K22" s="7"/>
      <c r="L22" s="6"/>
      <c r="M22" s="6"/>
      <c r="N22" s="6"/>
      <c r="Q22" s="7"/>
      <c r="R22" s="6"/>
      <c r="S22" s="6"/>
    </row>
    <row r="23" spans="1:19" x14ac:dyDescent="0.2">
      <c r="A23" s="18" t="s">
        <v>35</v>
      </c>
      <c r="B23" s="18" t="s">
        <v>34</v>
      </c>
      <c r="C23" s="74">
        <v>59.958710000000004</v>
      </c>
      <c r="D23" s="74">
        <v>2350.9370100000001</v>
      </c>
      <c r="E23" s="74">
        <v>49.308213000000002</v>
      </c>
      <c r="F23" s="75">
        <v>2.0973855441579867</v>
      </c>
      <c r="G23" s="6"/>
      <c r="H23" s="6"/>
      <c r="I23" s="6"/>
      <c r="J23" s="6"/>
      <c r="K23" s="5"/>
      <c r="L23" s="6"/>
      <c r="M23" s="6"/>
      <c r="N23" s="6"/>
      <c r="Q23" s="5"/>
      <c r="R23" s="6"/>
      <c r="S23" s="6"/>
    </row>
    <row r="24" spans="1:19" x14ac:dyDescent="0.2">
      <c r="A24" s="18" t="s">
        <v>144</v>
      </c>
      <c r="B24" s="18" t="s">
        <v>143</v>
      </c>
      <c r="C24" s="74">
        <v>333.58121299999999</v>
      </c>
      <c r="D24" s="74">
        <v>7827.61139</v>
      </c>
      <c r="E24" s="74">
        <v>124.18926999999999</v>
      </c>
      <c r="F24" s="75">
        <v>1.5865538516469453</v>
      </c>
      <c r="G24" s="6"/>
      <c r="H24" s="6"/>
      <c r="I24" s="6"/>
      <c r="J24" s="6"/>
      <c r="K24" s="7"/>
      <c r="L24" s="6"/>
      <c r="M24" s="6"/>
      <c r="N24" s="6"/>
      <c r="Q24" s="7"/>
      <c r="R24" s="6"/>
      <c r="S24" s="6"/>
    </row>
    <row r="25" spans="1:19" x14ac:dyDescent="0.2">
      <c r="A25" s="18" t="s">
        <v>86</v>
      </c>
      <c r="B25" s="18" t="s">
        <v>85</v>
      </c>
      <c r="C25" s="74">
        <v>-0.400947</v>
      </c>
      <c r="D25" s="74">
        <v>8.5551700000000004</v>
      </c>
      <c r="E25" s="74">
        <v>0.10218000000000001</v>
      </c>
      <c r="F25" s="75">
        <v>1.1943655123159447</v>
      </c>
      <c r="G25" s="6"/>
      <c r="H25" s="6"/>
      <c r="I25" s="6"/>
      <c r="J25" s="6"/>
      <c r="K25" s="7"/>
      <c r="L25" s="6"/>
      <c r="M25" s="6"/>
      <c r="N25" s="6"/>
      <c r="Q25" s="7"/>
      <c r="R25" s="6"/>
      <c r="S25" s="6"/>
    </row>
    <row r="26" spans="1:19" x14ac:dyDescent="0.2">
      <c r="A26" s="18" t="s">
        <v>135</v>
      </c>
      <c r="B26" s="18" t="s">
        <v>134</v>
      </c>
      <c r="C26" s="74">
        <v>8.88429</v>
      </c>
      <c r="D26" s="74">
        <v>851.82712000000004</v>
      </c>
      <c r="E26" s="74">
        <v>5.4641200000000003</v>
      </c>
      <c r="F26" s="75">
        <v>0.64145879741419831</v>
      </c>
      <c r="G26" s="6"/>
      <c r="H26" s="6"/>
      <c r="I26" s="6"/>
      <c r="J26" s="6"/>
      <c r="K26" s="7"/>
      <c r="L26" s="6"/>
      <c r="M26" s="6"/>
      <c r="N26" s="6"/>
      <c r="Q26" s="7"/>
      <c r="R26" s="6"/>
      <c r="S26" s="6"/>
    </row>
    <row r="27" spans="1:19" x14ac:dyDescent="0.2">
      <c r="A27" s="18" t="s">
        <v>159</v>
      </c>
      <c r="B27" s="18" t="s">
        <v>18</v>
      </c>
      <c r="C27" s="74">
        <v>-5.7499380000000002</v>
      </c>
      <c r="D27" s="74">
        <v>443.92024000000004</v>
      </c>
      <c r="E27" s="74">
        <v>-2.5409250000000001</v>
      </c>
      <c r="F27" s="75">
        <v>-0.57238322812224096</v>
      </c>
      <c r="G27" s="6"/>
      <c r="H27" s="6"/>
      <c r="I27" s="6"/>
      <c r="J27" s="6"/>
      <c r="K27" s="5"/>
      <c r="L27" s="6"/>
      <c r="M27" s="6"/>
      <c r="N27" s="6"/>
      <c r="Q27" s="5"/>
      <c r="R27" s="6"/>
      <c r="S27" s="6"/>
    </row>
    <row r="28" spans="1:19" x14ac:dyDescent="0.2">
      <c r="A28" s="18" t="s">
        <v>133</v>
      </c>
      <c r="B28" s="18" t="s">
        <v>132</v>
      </c>
      <c r="C28" s="74">
        <v>-19.230485999999999</v>
      </c>
      <c r="D28" s="74">
        <v>2410.5565919999999</v>
      </c>
      <c r="E28" s="74">
        <v>-18.370920999999999</v>
      </c>
      <c r="F28" s="75">
        <v>-0.76210287121937847</v>
      </c>
      <c r="G28" s="6"/>
      <c r="H28" s="8"/>
      <c r="I28" s="6"/>
      <c r="J28" s="6"/>
      <c r="K28" s="7"/>
      <c r="L28" s="6"/>
      <c r="M28" s="6"/>
      <c r="N28" s="6"/>
      <c r="Q28" s="7"/>
      <c r="R28" s="6"/>
      <c r="S28" s="6"/>
    </row>
    <row r="29" spans="1:19" x14ac:dyDescent="0.2">
      <c r="A29" s="18" t="s">
        <v>111</v>
      </c>
      <c r="B29" s="18" t="s">
        <v>110</v>
      </c>
      <c r="C29" s="74">
        <v>-9.5492100000000004</v>
      </c>
      <c r="D29" s="74">
        <v>3793.1974789999999</v>
      </c>
      <c r="E29" s="74">
        <v>-34.123733000000001</v>
      </c>
      <c r="F29" s="75">
        <v>-0.89960338708745624</v>
      </c>
      <c r="G29" s="6"/>
      <c r="H29" s="9"/>
      <c r="I29" s="6"/>
      <c r="J29" s="6"/>
      <c r="K29" s="7"/>
      <c r="L29" s="6"/>
      <c r="M29" s="6"/>
      <c r="N29" s="6"/>
      <c r="Q29" s="7"/>
      <c r="R29" s="6"/>
      <c r="S29" s="6"/>
    </row>
    <row r="30" spans="1:19" x14ac:dyDescent="0.2">
      <c r="A30" s="18" t="s">
        <v>131</v>
      </c>
      <c r="B30" s="18" t="s">
        <v>130</v>
      </c>
      <c r="C30" s="74">
        <v>-57.214480000000002</v>
      </c>
      <c r="D30" s="74">
        <v>1599.129619</v>
      </c>
      <c r="E30" s="74">
        <v>-38.665985999999997</v>
      </c>
      <c r="F30" s="75">
        <v>-2.4179394553506794</v>
      </c>
      <c r="G30" s="6"/>
      <c r="H30" s="6"/>
      <c r="I30" s="6"/>
      <c r="J30" s="6"/>
      <c r="K30" s="7"/>
      <c r="L30" s="6"/>
      <c r="M30" s="6"/>
      <c r="N30" s="6"/>
      <c r="Q30" s="7"/>
      <c r="R30" s="6"/>
      <c r="S30" s="6"/>
    </row>
    <row r="31" spans="1:19" x14ac:dyDescent="0.2">
      <c r="A31" s="18" t="s">
        <v>33</v>
      </c>
      <c r="B31" s="18" t="s">
        <v>167</v>
      </c>
      <c r="C31" s="74">
        <v>-6.118913</v>
      </c>
      <c r="D31" s="74">
        <v>704.67730300000005</v>
      </c>
      <c r="E31" s="74">
        <v>-18.230508</v>
      </c>
      <c r="F31" s="75">
        <v>-2.5870718302388687</v>
      </c>
      <c r="G31" s="6"/>
      <c r="H31" s="6"/>
      <c r="I31" s="6"/>
      <c r="J31" s="6"/>
      <c r="K31" s="7"/>
      <c r="L31" s="6"/>
      <c r="M31" s="6"/>
      <c r="N31" s="6"/>
      <c r="Q31" s="7"/>
      <c r="R31" s="6"/>
      <c r="S31" s="6"/>
    </row>
    <row r="32" spans="1:19" x14ac:dyDescent="0.2">
      <c r="A32" s="18" t="s">
        <v>139</v>
      </c>
      <c r="B32" s="18" t="s">
        <v>138</v>
      </c>
      <c r="C32" s="74">
        <v>147.51207500000001</v>
      </c>
      <c r="D32" s="74">
        <v>1883.0565200000001</v>
      </c>
      <c r="E32" s="74">
        <v>-73.066443000000007</v>
      </c>
      <c r="F32" s="75">
        <v>-3.8802044561041642</v>
      </c>
      <c r="G32" s="6"/>
      <c r="H32" s="6"/>
      <c r="I32" s="6"/>
      <c r="J32" s="6"/>
      <c r="K32" s="7"/>
      <c r="L32" s="6"/>
      <c r="M32" s="6"/>
      <c r="N32" s="6"/>
      <c r="Q32" s="7"/>
      <c r="R32" s="6"/>
      <c r="S32" s="6"/>
    </row>
    <row r="33" spans="1:19" x14ac:dyDescent="0.2">
      <c r="A33" s="18" t="s">
        <v>168</v>
      </c>
      <c r="B33" s="18" t="s">
        <v>169</v>
      </c>
      <c r="C33" s="74">
        <v>-104.401462</v>
      </c>
      <c r="D33" s="74">
        <v>2270.4062669999998</v>
      </c>
      <c r="E33" s="74">
        <v>-438.820874</v>
      </c>
      <c r="F33" s="75">
        <v>-19.327856885271718</v>
      </c>
      <c r="G33" s="6"/>
      <c r="H33" s="6"/>
      <c r="I33" s="6"/>
      <c r="J33" s="6"/>
      <c r="K33" s="7"/>
      <c r="L33" s="6"/>
      <c r="M33" s="6"/>
      <c r="N33" s="6"/>
      <c r="Q33" s="7"/>
      <c r="R33" s="6"/>
      <c r="S33" s="6"/>
    </row>
    <row r="34" spans="1:19" x14ac:dyDescent="0.2">
      <c r="A34" s="18"/>
      <c r="B34" s="77" t="s">
        <v>170</v>
      </c>
      <c r="C34" s="64">
        <v>4316.2076930000003</v>
      </c>
      <c r="D34" s="64">
        <v>77661.197856999992</v>
      </c>
      <c r="E34" s="64">
        <v>2932.2258300000003</v>
      </c>
      <c r="F34" s="78">
        <v>3.7756639234424378</v>
      </c>
      <c r="G34" s="6"/>
      <c r="H34" s="6"/>
      <c r="I34" s="6"/>
      <c r="J34" s="6"/>
      <c r="K34" s="7"/>
      <c r="L34" s="6"/>
      <c r="M34" s="6"/>
      <c r="N34" s="6"/>
      <c r="Q34" s="7"/>
      <c r="R34" s="6"/>
      <c r="S34" s="6"/>
    </row>
    <row r="35" spans="1:19" x14ac:dyDescent="0.2">
      <c r="A35" s="18"/>
      <c r="B35" s="79" t="s">
        <v>149</v>
      </c>
      <c r="C35" s="64"/>
      <c r="D35" s="64"/>
      <c r="E35" s="64"/>
      <c r="F35" s="78"/>
      <c r="G35" s="6"/>
      <c r="H35" s="6"/>
      <c r="I35" s="6"/>
      <c r="J35" s="6"/>
      <c r="K35" s="7"/>
      <c r="L35" s="6"/>
      <c r="M35" s="6"/>
      <c r="N35" s="6"/>
      <c r="Q35" s="7"/>
      <c r="R35" s="6"/>
      <c r="S35" s="6"/>
    </row>
    <row r="36" spans="1:19" x14ac:dyDescent="0.2">
      <c r="A36" s="2" t="s">
        <v>193</v>
      </c>
      <c r="G36" s="6"/>
      <c r="H36" s="6"/>
      <c r="I36" s="6"/>
      <c r="J36" s="6"/>
      <c r="K36" s="7"/>
      <c r="L36" s="6"/>
      <c r="M36" s="6"/>
      <c r="N36" s="6"/>
      <c r="Q36" s="7"/>
      <c r="R36" s="6"/>
      <c r="S36" s="6"/>
    </row>
    <row r="37" spans="1:19" x14ac:dyDescent="0.2">
      <c r="A37" s="3" t="s">
        <v>245</v>
      </c>
      <c r="G37" s="6"/>
      <c r="H37" s="6"/>
      <c r="I37" s="6"/>
      <c r="J37" s="6"/>
      <c r="K37" s="7"/>
      <c r="L37" s="6"/>
      <c r="M37" s="6"/>
      <c r="N37" s="6"/>
      <c r="Q37" s="7"/>
      <c r="R37" s="6"/>
      <c r="S37" s="6"/>
    </row>
    <row r="38" spans="1:19" x14ac:dyDescent="0.2">
      <c r="G38" s="6"/>
      <c r="H38" s="6"/>
      <c r="I38" s="6"/>
      <c r="J38" s="6"/>
      <c r="K38" s="7"/>
      <c r="L38" s="6"/>
      <c r="M38" s="6"/>
      <c r="N38" s="6"/>
      <c r="Q38" s="7"/>
      <c r="R38" s="6"/>
      <c r="S38" s="6"/>
    </row>
    <row r="39" spans="1:19" x14ac:dyDescent="0.2">
      <c r="G39" s="6"/>
      <c r="H39" s="10"/>
      <c r="I39" s="6"/>
      <c r="J39" s="6"/>
      <c r="K39" s="7"/>
      <c r="L39" s="6"/>
      <c r="M39" s="6"/>
      <c r="N39" s="6"/>
      <c r="Q39" s="7"/>
      <c r="R39" s="6"/>
      <c r="S39" s="6"/>
    </row>
    <row r="40" spans="1:19" x14ac:dyDescent="0.2">
      <c r="G40" s="6"/>
      <c r="H40" s="6"/>
      <c r="I40" s="6"/>
      <c r="J40" s="10"/>
      <c r="K40" s="7"/>
      <c r="L40" s="6"/>
      <c r="M40" s="6"/>
      <c r="N40" s="6"/>
      <c r="Q40" s="7"/>
      <c r="R40" s="6"/>
      <c r="S40" s="6"/>
    </row>
    <row r="41" spans="1:19" x14ac:dyDescent="0.2">
      <c r="G41" s="6"/>
      <c r="H41" s="6"/>
      <c r="I41" s="5"/>
      <c r="J41" s="6"/>
      <c r="K41" s="7"/>
      <c r="L41" s="6"/>
      <c r="M41" s="6"/>
      <c r="N41" s="6"/>
      <c r="Q41" s="7"/>
      <c r="R41" s="6"/>
      <c r="S41" s="6"/>
    </row>
    <row r="42" spans="1:19" x14ac:dyDescent="0.2">
      <c r="G42" s="6"/>
      <c r="H42" s="6"/>
      <c r="I42" s="5"/>
      <c r="J42" s="6"/>
      <c r="K42" s="5"/>
      <c r="L42" s="6"/>
      <c r="M42" s="6"/>
      <c r="Q42" s="5"/>
      <c r="R42" s="6"/>
      <c r="S42" s="6"/>
    </row>
    <row r="43" spans="1:19" x14ac:dyDescent="0.2">
      <c r="G43" s="6"/>
      <c r="H43" s="6"/>
      <c r="I43" s="5"/>
      <c r="J43" s="6"/>
      <c r="K43" s="7"/>
      <c r="L43" s="6"/>
      <c r="M43" s="6"/>
      <c r="Q43" s="7"/>
      <c r="R43" s="6"/>
      <c r="S43" s="6"/>
    </row>
    <row r="44" spans="1:19" x14ac:dyDescent="0.2">
      <c r="G44" s="6"/>
      <c r="H44" s="6"/>
      <c r="I44" s="5"/>
      <c r="J44" s="6"/>
      <c r="K44" s="5"/>
      <c r="L44" s="6"/>
      <c r="M44" s="6"/>
      <c r="Q44" s="5"/>
      <c r="R44" s="6"/>
      <c r="S44" s="6"/>
    </row>
    <row r="45" spans="1:19" x14ac:dyDescent="0.2">
      <c r="G45" s="6"/>
      <c r="H45" s="6"/>
      <c r="I45" s="11"/>
      <c r="J45" s="6"/>
      <c r="K45" s="7"/>
      <c r="L45" s="6"/>
      <c r="M45" s="6"/>
      <c r="Q45" s="7"/>
      <c r="R45" s="6"/>
      <c r="S45" s="6"/>
    </row>
    <row r="46" spans="1:19" x14ac:dyDescent="0.2">
      <c r="H46" s="6"/>
      <c r="I46" s="6"/>
      <c r="J46" s="6"/>
      <c r="K46" s="5"/>
      <c r="L46" s="6"/>
      <c r="Q46" s="5"/>
    </row>
    <row r="47" spans="1:19" x14ac:dyDescent="0.2">
      <c r="I47" s="6"/>
      <c r="J47" s="6"/>
      <c r="K47" s="5"/>
      <c r="Q47" s="5"/>
    </row>
  </sheetData>
  <sheetProtection selectLockedCells="1" selectUnlockedCells="1"/>
  <sortState ref="A4:F33">
    <sortCondition descending="1" ref="F4:F33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1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16.5703125" style="1" customWidth="1"/>
    <col min="2" max="2" width="72" style="1" customWidth="1"/>
    <col min="3" max="3" width="10.5703125" style="1" customWidth="1"/>
    <col min="4" max="4" width="17.5703125" style="1" customWidth="1"/>
    <col min="5" max="5" width="19.5703125" style="1" customWidth="1"/>
    <col min="6" max="6" width="18.42578125" style="1" customWidth="1"/>
    <col min="7" max="7" width="13.42578125" style="1" customWidth="1"/>
    <col min="8" max="8" width="19.28515625" style="1" customWidth="1"/>
    <col min="9" max="9" width="1.5703125" style="6" customWidth="1"/>
    <col min="10" max="10" width="12.28515625" style="1" customWidth="1"/>
    <col min="11" max="11" width="13" style="1" customWidth="1"/>
    <col min="12" max="12" width="18.85546875" style="1" customWidth="1"/>
    <col min="13" max="21" width="11.42578125" style="1"/>
    <col min="23" max="86" width="11.42578125" style="1"/>
    <col min="87" max="16384" width="11.42578125" style="13"/>
  </cols>
  <sheetData>
    <row r="1" spans="1:86" x14ac:dyDescent="0.2">
      <c r="A1" s="15" t="s">
        <v>246</v>
      </c>
      <c r="B1" s="27"/>
      <c r="G1" s="16"/>
      <c r="K1" s="16" t="s">
        <v>96</v>
      </c>
    </row>
    <row r="2" spans="1:86" s="25" customFormat="1" ht="11.25" x14ac:dyDescent="0.2">
      <c r="A2" s="15"/>
      <c r="B2" s="27"/>
      <c r="C2" s="1"/>
      <c r="D2" s="1"/>
      <c r="E2" s="1"/>
      <c r="F2" s="1"/>
      <c r="G2" s="16"/>
      <c r="H2" s="1"/>
      <c r="I2" s="6"/>
      <c r="J2" s="1"/>
      <c r="K2" s="16"/>
      <c r="L2" s="1"/>
      <c r="M2" s="1"/>
      <c r="N2" s="1"/>
      <c r="O2" s="1"/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86" ht="72" customHeight="1" x14ac:dyDescent="0.2">
      <c r="A3" s="28" t="s">
        <v>11</v>
      </c>
      <c r="B3" s="29" t="s">
        <v>98</v>
      </c>
      <c r="C3" s="29" t="s">
        <v>13</v>
      </c>
      <c r="D3" s="29" t="s">
        <v>171</v>
      </c>
      <c r="E3" s="29" t="s">
        <v>172</v>
      </c>
      <c r="F3" s="29" t="s">
        <v>173</v>
      </c>
      <c r="G3" s="29" t="s">
        <v>174</v>
      </c>
      <c r="H3" s="29" t="s">
        <v>175</v>
      </c>
      <c r="I3" s="30"/>
      <c r="J3" s="29" t="s">
        <v>176</v>
      </c>
      <c r="K3" s="29" t="s">
        <v>177</v>
      </c>
      <c r="L3" s="31" t="s">
        <v>178</v>
      </c>
    </row>
    <row r="4" spans="1:86" ht="13.5" customHeight="1" x14ac:dyDescent="0.2">
      <c r="A4" s="32" t="s">
        <v>18</v>
      </c>
      <c r="B4" s="4"/>
      <c r="C4" s="33"/>
      <c r="D4" s="34">
        <v>0</v>
      </c>
      <c r="E4" s="34">
        <v>366.88350000000003</v>
      </c>
      <c r="F4" s="34">
        <v>-7.7789999999999998E-2</v>
      </c>
      <c r="G4" s="34">
        <v>2.0382699999999998</v>
      </c>
      <c r="H4" s="34">
        <v>368.84397999999999</v>
      </c>
      <c r="I4" s="34">
        <v>0</v>
      </c>
      <c r="J4" s="34">
        <v>443.92024000000004</v>
      </c>
      <c r="K4" s="34">
        <v>4.830522000000018</v>
      </c>
      <c r="L4" s="34">
        <v>1.0881508804374447</v>
      </c>
      <c r="U4" s="35"/>
    </row>
    <row r="5" spans="1:86" x14ac:dyDescent="0.2">
      <c r="A5" s="36"/>
      <c r="B5" s="37" t="s">
        <v>19</v>
      </c>
      <c r="C5" s="38" t="s">
        <v>20</v>
      </c>
      <c r="D5" s="39">
        <v>0</v>
      </c>
      <c r="E5" s="39">
        <v>14.60497</v>
      </c>
      <c r="F5" s="39">
        <v>1.4189999999999999E-3</v>
      </c>
      <c r="G5" s="39">
        <v>7.051E-3</v>
      </c>
      <c r="H5" s="39">
        <v>14.613440000000001</v>
      </c>
      <c r="I5" s="7"/>
      <c r="J5" s="39">
        <v>15.366</v>
      </c>
      <c r="K5" s="39">
        <v>0.23765700000000045</v>
      </c>
      <c r="L5" s="40">
        <v>1.5466419367434625</v>
      </c>
      <c r="N5" s="130"/>
    </row>
    <row r="6" spans="1:86" x14ac:dyDescent="0.2">
      <c r="A6" s="36"/>
      <c r="B6" s="6" t="s">
        <v>21</v>
      </c>
      <c r="C6" s="38" t="s">
        <v>105</v>
      </c>
      <c r="D6" s="39">
        <v>0</v>
      </c>
      <c r="E6" s="39">
        <v>63.85134</v>
      </c>
      <c r="F6" s="39">
        <v>4.3020000000000003E-3</v>
      </c>
      <c r="G6" s="39">
        <v>0.42377799999999999</v>
      </c>
      <c r="H6" s="39">
        <v>64.279420000000002</v>
      </c>
      <c r="I6" s="7"/>
      <c r="J6" s="39">
        <v>89.435239999999993</v>
      </c>
      <c r="K6" s="39">
        <v>3.9750589999999875</v>
      </c>
      <c r="L6" s="40">
        <v>4.444622723660145</v>
      </c>
      <c r="N6" s="130"/>
    </row>
    <row r="7" spans="1:86" x14ac:dyDescent="0.2">
      <c r="A7" s="41"/>
      <c r="B7" s="42" t="s">
        <v>106</v>
      </c>
      <c r="C7" s="43" t="s">
        <v>107</v>
      </c>
      <c r="D7" s="44">
        <v>0</v>
      </c>
      <c r="E7" s="44">
        <v>288.42719</v>
      </c>
      <c r="F7" s="44">
        <v>-8.3511000000000002E-2</v>
      </c>
      <c r="G7" s="44">
        <v>1.6074409999999999</v>
      </c>
      <c r="H7" s="44">
        <v>289.95112</v>
      </c>
      <c r="I7" s="7"/>
      <c r="J7" s="39">
        <v>339.11900000000003</v>
      </c>
      <c r="K7" s="44">
        <v>0.61780600000003005</v>
      </c>
      <c r="L7" s="45">
        <v>0.18217970682858525</v>
      </c>
      <c r="N7" s="21"/>
    </row>
    <row r="8" spans="1:86" x14ac:dyDescent="0.2">
      <c r="A8" s="46" t="s">
        <v>25</v>
      </c>
      <c r="B8" s="6"/>
      <c r="C8" s="47"/>
      <c r="D8" s="48">
        <v>89.742480999999998</v>
      </c>
      <c r="E8" s="48">
        <v>14833.983776999999</v>
      </c>
      <c r="F8" s="48">
        <v>13.434882</v>
      </c>
      <c r="G8" s="48">
        <v>55.106884000000008</v>
      </c>
      <c r="H8" s="48">
        <v>14992.268023999999</v>
      </c>
      <c r="I8" s="48">
        <v>0</v>
      </c>
      <c r="J8" s="48">
        <v>20672.406420000003</v>
      </c>
      <c r="K8" s="48">
        <v>1345.2600780000002</v>
      </c>
      <c r="L8" s="48">
        <v>6.507515625749777</v>
      </c>
    </row>
    <row r="9" spans="1:86" x14ac:dyDescent="0.2">
      <c r="A9" s="36"/>
      <c r="B9" s="6" t="s">
        <v>108</v>
      </c>
      <c r="C9" s="38" t="s">
        <v>109</v>
      </c>
      <c r="D9" s="49">
        <v>6.0096119999999997</v>
      </c>
      <c r="E9" s="49">
        <v>3517.4334210000002</v>
      </c>
      <c r="F9" s="49">
        <v>15.856138</v>
      </c>
      <c r="G9" s="49">
        <v>29.126034000000001</v>
      </c>
      <c r="H9" s="49">
        <v>3568.425205</v>
      </c>
      <c r="I9" s="50"/>
      <c r="J9" s="49">
        <v>4775.5576570000003</v>
      </c>
      <c r="K9" s="49">
        <v>471.41524800000025</v>
      </c>
      <c r="L9" s="40">
        <v>9.8714177873865889</v>
      </c>
    </row>
    <row r="10" spans="1:86" x14ac:dyDescent="0.2">
      <c r="A10" s="36"/>
      <c r="B10" s="6" t="s">
        <v>110</v>
      </c>
      <c r="C10" s="38" t="s">
        <v>111</v>
      </c>
      <c r="D10" s="39">
        <v>39.604273999999997</v>
      </c>
      <c r="E10" s="39">
        <v>3734.1209039999999</v>
      </c>
      <c r="F10" s="39">
        <v>-0.58529699999999996</v>
      </c>
      <c r="G10" s="39">
        <v>2.9877530000000001</v>
      </c>
      <c r="H10" s="39">
        <v>3776.1276339999999</v>
      </c>
      <c r="I10" s="50"/>
      <c r="J10" s="49">
        <v>3793.1974789999999</v>
      </c>
      <c r="K10" s="49">
        <v>101.97485400000005</v>
      </c>
      <c r="L10" s="40">
        <v>2.6883613248336249</v>
      </c>
    </row>
    <row r="11" spans="1:86" x14ac:dyDescent="0.2">
      <c r="A11" s="36"/>
      <c r="B11" s="6" t="s">
        <v>112</v>
      </c>
      <c r="C11" s="38" t="s">
        <v>113</v>
      </c>
      <c r="D11" s="49">
        <v>13.189246000000001</v>
      </c>
      <c r="E11" s="49">
        <v>5570.5393329999997</v>
      </c>
      <c r="F11" s="49">
        <v>-1.3901829999999999</v>
      </c>
      <c r="G11" s="49">
        <v>10.340246</v>
      </c>
      <c r="H11" s="49">
        <v>5592.6786419999999</v>
      </c>
      <c r="I11" s="50"/>
      <c r="J11" s="49">
        <v>5720.1343370000004</v>
      </c>
      <c r="K11" s="49">
        <v>445.1807060000001</v>
      </c>
      <c r="L11" s="40">
        <v>7.7826966950828806</v>
      </c>
    </row>
    <row r="12" spans="1:86" x14ac:dyDescent="0.2">
      <c r="A12" s="36"/>
      <c r="B12" s="37" t="s">
        <v>32</v>
      </c>
      <c r="C12" s="38" t="s">
        <v>33</v>
      </c>
      <c r="D12" s="49">
        <v>5.7919999999999999E-2</v>
      </c>
      <c r="E12" s="49">
        <v>699.79938300000003</v>
      </c>
      <c r="F12" s="49">
        <v>2.4344999999999999E-2</v>
      </c>
      <c r="G12" s="49">
        <v>11.354317</v>
      </c>
      <c r="H12" s="49">
        <v>711.23596499999996</v>
      </c>
      <c r="I12" s="50"/>
      <c r="J12" s="49">
        <v>704.67730300000005</v>
      </c>
      <c r="K12" s="49">
        <v>196.70269600000006</v>
      </c>
      <c r="L12" s="40">
        <v>27.913868541328632</v>
      </c>
    </row>
    <row r="13" spans="1:86" x14ac:dyDescent="0.2">
      <c r="A13" s="36"/>
      <c r="B13" s="6" t="s">
        <v>34</v>
      </c>
      <c r="C13" s="38" t="s">
        <v>35</v>
      </c>
      <c r="D13" s="49">
        <v>19.141262999999999</v>
      </c>
      <c r="E13" s="49">
        <v>88.618120000000005</v>
      </c>
      <c r="F13" s="49">
        <v>-0.34872799999999998</v>
      </c>
      <c r="G13" s="49">
        <v>0.40766799999999997</v>
      </c>
      <c r="H13" s="49">
        <v>107.81832300000001</v>
      </c>
      <c r="I13" s="50"/>
      <c r="J13" s="49">
        <v>2350.9370100000001</v>
      </c>
      <c r="K13" s="49">
        <v>17.433990999999878</v>
      </c>
      <c r="L13" s="40">
        <v>0.74157627047608043</v>
      </c>
    </row>
    <row r="14" spans="1:86" x14ac:dyDescent="0.2">
      <c r="A14" s="36"/>
      <c r="B14" s="6" t="s">
        <v>36</v>
      </c>
      <c r="C14" s="38" t="s">
        <v>37</v>
      </c>
      <c r="D14" s="49">
        <v>11.73969</v>
      </c>
      <c r="E14" s="49">
        <v>731.275845</v>
      </c>
      <c r="F14" s="49">
        <v>0.21255399999999999</v>
      </c>
      <c r="G14" s="49">
        <v>0.42216999999999999</v>
      </c>
      <c r="H14" s="49">
        <v>743.65025900000001</v>
      </c>
      <c r="I14" s="50"/>
      <c r="J14" s="49">
        <v>2832.8553280000001</v>
      </c>
      <c r="K14" s="49">
        <v>53.480234999999993</v>
      </c>
      <c r="L14" s="40">
        <v>1.8878562018822582</v>
      </c>
    </row>
    <row r="15" spans="1:86" x14ac:dyDescent="0.2">
      <c r="A15" s="41"/>
      <c r="B15" s="51" t="s">
        <v>38</v>
      </c>
      <c r="C15" s="38" t="s">
        <v>39</v>
      </c>
      <c r="D15" s="49">
        <v>4.7600000000000002E-4</v>
      </c>
      <c r="E15" s="49">
        <v>492.19677100000001</v>
      </c>
      <c r="F15" s="49">
        <v>-0.33394699999999999</v>
      </c>
      <c r="G15" s="49">
        <v>0.468696</v>
      </c>
      <c r="H15" s="49">
        <v>492.331996</v>
      </c>
      <c r="I15" s="50"/>
      <c r="J15" s="49">
        <v>495.04730599999999</v>
      </c>
      <c r="K15" s="52">
        <v>59.072347999999977</v>
      </c>
      <c r="L15" s="53">
        <v>11.932667299476218</v>
      </c>
    </row>
    <row r="16" spans="1:86" x14ac:dyDescent="0.2">
      <c r="A16" s="32" t="s">
        <v>40</v>
      </c>
      <c r="B16" s="6"/>
      <c r="C16" s="47"/>
      <c r="D16" s="54">
        <v>1.9318049999999998</v>
      </c>
      <c r="E16" s="54">
        <v>4044.6066849999997</v>
      </c>
      <c r="F16" s="54">
        <v>4.5528490000000001</v>
      </c>
      <c r="G16" s="54">
        <v>13.842988</v>
      </c>
      <c r="H16" s="54">
        <v>4064.9343269999995</v>
      </c>
      <c r="I16" s="54">
        <v>0</v>
      </c>
      <c r="J16" s="54">
        <v>4422.5251400000006</v>
      </c>
      <c r="K16" s="54">
        <v>500.23281800000018</v>
      </c>
      <c r="L16" s="54">
        <v>11.311022598279681</v>
      </c>
    </row>
    <row r="17" spans="1:12" x14ac:dyDescent="0.2">
      <c r="A17" s="36"/>
      <c r="B17" s="37" t="s">
        <v>41</v>
      </c>
      <c r="C17" s="38" t="s">
        <v>42</v>
      </c>
      <c r="D17" s="55">
        <v>1.5543899999999999</v>
      </c>
      <c r="E17" s="55">
        <v>702.34262999999999</v>
      </c>
      <c r="F17" s="55">
        <v>-0.14473</v>
      </c>
      <c r="G17" s="55">
        <v>0.17856</v>
      </c>
      <c r="H17" s="55">
        <v>703.93084999999996</v>
      </c>
      <c r="I17" s="56"/>
      <c r="J17" s="55">
        <v>712.13219000000004</v>
      </c>
      <c r="K17" s="55">
        <v>17.840259999999944</v>
      </c>
      <c r="L17" s="40">
        <v>2.5051893806401226</v>
      </c>
    </row>
    <row r="18" spans="1:12" x14ac:dyDescent="0.2">
      <c r="A18" s="36"/>
      <c r="B18" s="37" t="s">
        <v>43</v>
      </c>
      <c r="C18" s="38" t="s">
        <v>44</v>
      </c>
      <c r="D18" s="55">
        <v>0</v>
      </c>
      <c r="E18" s="55">
        <v>631.78972899999997</v>
      </c>
      <c r="F18" s="55">
        <v>0.62634900000000004</v>
      </c>
      <c r="G18" s="55">
        <v>0.405308</v>
      </c>
      <c r="H18" s="55">
        <v>632.82138599999996</v>
      </c>
      <c r="I18" s="56"/>
      <c r="J18" s="55">
        <v>637.293319</v>
      </c>
      <c r="K18" s="55">
        <v>20.693092999999976</v>
      </c>
      <c r="L18" s="40">
        <v>3.2470280768783608</v>
      </c>
    </row>
    <row r="19" spans="1:12" x14ac:dyDescent="0.2">
      <c r="A19" s="36"/>
      <c r="B19" s="6" t="s">
        <v>114</v>
      </c>
      <c r="C19" s="38" t="s">
        <v>46</v>
      </c>
      <c r="D19" s="55">
        <v>0.12360500000000001</v>
      </c>
      <c r="E19" s="55">
        <v>895.97113999999999</v>
      </c>
      <c r="F19" s="55">
        <v>2.6268980000000002</v>
      </c>
      <c r="G19" s="55">
        <v>2.2903370000000001</v>
      </c>
      <c r="H19" s="55">
        <v>901.01197999999999</v>
      </c>
      <c r="I19" s="50"/>
      <c r="J19" s="55">
        <v>1019.907762</v>
      </c>
      <c r="K19" s="49">
        <v>104.10810000000004</v>
      </c>
      <c r="L19" s="40">
        <v>10.207599537809971</v>
      </c>
    </row>
    <row r="20" spans="1:12" x14ac:dyDescent="0.2">
      <c r="A20" s="41"/>
      <c r="B20" s="42" t="s">
        <v>115</v>
      </c>
      <c r="C20" s="43" t="s">
        <v>116</v>
      </c>
      <c r="D20" s="55">
        <v>0.25380999999999998</v>
      </c>
      <c r="E20" s="55">
        <v>1814.5031859999999</v>
      </c>
      <c r="F20" s="55">
        <v>1.4443319999999999</v>
      </c>
      <c r="G20" s="55">
        <v>10.968783</v>
      </c>
      <c r="H20" s="55">
        <v>1827.1701109999999</v>
      </c>
      <c r="I20" s="50"/>
      <c r="J20" s="55">
        <v>2053.1918690000002</v>
      </c>
      <c r="K20" s="52">
        <v>357.59136500000022</v>
      </c>
      <c r="L20" s="53">
        <v>17.416363779687273</v>
      </c>
    </row>
    <row r="21" spans="1:12" x14ac:dyDescent="0.2">
      <c r="A21" s="32" t="s">
        <v>49</v>
      </c>
      <c r="B21" s="6"/>
      <c r="C21" s="47"/>
      <c r="D21" s="48">
        <v>14.60158</v>
      </c>
      <c r="E21" s="48">
        <v>5883.8839820000003</v>
      </c>
      <c r="F21" s="48">
        <v>16.215194</v>
      </c>
      <c r="G21" s="48">
        <v>1.191873</v>
      </c>
      <c r="H21" s="48">
        <v>5915.8926289999999</v>
      </c>
      <c r="I21" s="57"/>
      <c r="J21" s="48">
        <v>5943.701892</v>
      </c>
      <c r="K21" s="48">
        <v>210.12366900000052</v>
      </c>
      <c r="L21" s="58">
        <v>3.5352322982890358</v>
      </c>
    </row>
    <row r="22" spans="1:12" x14ac:dyDescent="0.2">
      <c r="A22" s="41"/>
      <c r="B22" s="42" t="s">
        <v>50</v>
      </c>
      <c r="C22" s="43" t="s">
        <v>117</v>
      </c>
      <c r="D22" s="52">
        <v>14.60158</v>
      </c>
      <c r="E22" s="52">
        <v>5883.8839820000003</v>
      </c>
      <c r="F22" s="52">
        <v>16.215194</v>
      </c>
      <c r="G22" s="52">
        <v>1.191873</v>
      </c>
      <c r="H22" s="52">
        <v>5915.8926289999999</v>
      </c>
      <c r="I22" s="50"/>
      <c r="J22" s="52">
        <v>5943.701892</v>
      </c>
      <c r="K22" s="52">
        <v>210.12366900000052</v>
      </c>
      <c r="L22" s="53">
        <v>3.5352322982890358</v>
      </c>
    </row>
    <row r="23" spans="1:12" x14ac:dyDescent="0.2">
      <c r="A23" s="32" t="s">
        <v>52</v>
      </c>
      <c r="B23" s="6"/>
      <c r="C23" s="47"/>
      <c r="D23" s="48">
        <v>7.7999999999999999E-4</v>
      </c>
      <c r="E23" s="48">
        <v>4667.1295499999997</v>
      </c>
      <c r="F23" s="48">
        <v>1.3622860000000001</v>
      </c>
      <c r="G23" s="48">
        <v>40.069643999999997</v>
      </c>
      <c r="H23" s="48">
        <v>4708.5622599999997</v>
      </c>
      <c r="I23" s="48"/>
      <c r="J23" s="48">
        <v>4837.8966300000002</v>
      </c>
      <c r="K23" s="48">
        <v>273.66517200000038</v>
      </c>
      <c r="L23" s="48">
        <v>5.6566973817297201</v>
      </c>
    </row>
    <row r="24" spans="1:12" x14ac:dyDescent="0.2">
      <c r="A24" s="36"/>
      <c r="B24" s="6" t="s">
        <v>118</v>
      </c>
      <c r="C24" s="38" t="s">
        <v>119</v>
      </c>
      <c r="D24" s="39">
        <v>0</v>
      </c>
      <c r="E24" s="39">
        <v>2242.54502</v>
      </c>
      <c r="F24" s="39">
        <v>0.118384</v>
      </c>
      <c r="G24" s="39">
        <v>33.798710999999997</v>
      </c>
      <c r="H24" s="39">
        <v>2276.4621149999998</v>
      </c>
      <c r="I24" s="7"/>
      <c r="J24" s="39">
        <v>2292.4538600000001</v>
      </c>
      <c r="K24" s="39">
        <v>112.88325900000018</v>
      </c>
      <c r="L24" s="40">
        <v>4.9241234892291432</v>
      </c>
    </row>
    <row r="25" spans="1:12" x14ac:dyDescent="0.2">
      <c r="A25" s="36"/>
      <c r="B25" s="37" t="s">
        <v>229</v>
      </c>
      <c r="C25" s="38" t="s">
        <v>121</v>
      </c>
      <c r="D25" s="39">
        <v>7.7999999999999999E-4</v>
      </c>
      <c r="E25" s="39">
        <v>1990.0208700000001</v>
      </c>
      <c r="F25" s="39">
        <v>1.135132</v>
      </c>
      <c r="G25" s="39">
        <v>5.8230009999999996</v>
      </c>
      <c r="H25" s="39">
        <v>1996.979783</v>
      </c>
      <c r="I25" s="7"/>
      <c r="J25" s="39">
        <v>2099.8720400000002</v>
      </c>
      <c r="K25" s="39">
        <v>157.4848370000002</v>
      </c>
      <c r="L25" s="40">
        <v>7.4997349362297419</v>
      </c>
    </row>
    <row r="26" spans="1:12" x14ac:dyDescent="0.2">
      <c r="A26" s="41"/>
      <c r="B26" s="42" t="s">
        <v>122</v>
      </c>
      <c r="C26" s="43" t="s">
        <v>123</v>
      </c>
      <c r="D26" s="39">
        <v>0</v>
      </c>
      <c r="E26" s="39">
        <v>434.56366000000003</v>
      </c>
      <c r="F26" s="39">
        <v>0.10877000000000001</v>
      </c>
      <c r="G26" s="39">
        <v>0.447932</v>
      </c>
      <c r="H26" s="39">
        <v>435.120362</v>
      </c>
      <c r="I26" s="7"/>
      <c r="J26" s="39">
        <v>445.57073000000003</v>
      </c>
      <c r="K26" s="44">
        <v>3.2970760000000041</v>
      </c>
      <c r="L26" s="45">
        <v>0.73996691838353112</v>
      </c>
    </row>
    <row r="27" spans="1:12" x14ac:dyDescent="0.2">
      <c r="A27" s="32" t="s">
        <v>58</v>
      </c>
      <c r="B27" s="6"/>
      <c r="C27" s="47"/>
      <c r="D27" s="48">
        <v>12.790083999999998</v>
      </c>
      <c r="E27" s="48">
        <v>26604.6031</v>
      </c>
      <c r="F27" s="48">
        <v>-34.110399999999998</v>
      </c>
      <c r="G27" s="48">
        <v>4539.4370770000014</v>
      </c>
      <c r="H27" s="48">
        <v>31122.719861000001</v>
      </c>
      <c r="I27" s="48"/>
      <c r="J27" s="48">
        <v>27283.018597999999</v>
      </c>
      <c r="K27" s="48">
        <v>3916.6856860000003</v>
      </c>
      <c r="L27" s="48">
        <v>14.355763721420164</v>
      </c>
    </row>
    <row r="28" spans="1:12" x14ac:dyDescent="0.2">
      <c r="A28" s="36"/>
      <c r="B28" s="6" t="s">
        <v>124</v>
      </c>
      <c r="C28" s="38" t="s">
        <v>125</v>
      </c>
      <c r="D28" s="49">
        <v>0.64124300000000001</v>
      </c>
      <c r="E28" s="49">
        <v>2911.571774</v>
      </c>
      <c r="F28" s="49">
        <v>-1.8764749999999999</v>
      </c>
      <c r="G28" s="49">
        <v>1333.9640449999999</v>
      </c>
      <c r="H28" s="49">
        <v>4244.3005869999997</v>
      </c>
      <c r="I28" s="50"/>
      <c r="J28" s="49">
        <v>2935.04799</v>
      </c>
      <c r="K28" s="49">
        <v>259.59009300000025</v>
      </c>
      <c r="L28" s="40">
        <v>8.8444922837530928</v>
      </c>
    </row>
    <row r="29" spans="1:12" x14ac:dyDescent="0.2">
      <c r="A29" s="36"/>
      <c r="B29" s="6" t="s">
        <v>126</v>
      </c>
      <c r="C29" s="59" t="s">
        <v>127</v>
      </c>
      <c r="D29" s="49">
        <v>3.4022999999999998E-2</v>
      </c>
      <c r="E29" s="49">
        <v>1496.3161970000001</v>
      </c>
      <c r="F29" s="49">
        <v>-5.76762</v>
      </c>
      <c r="G29" s="49">
        <v>27.026094000000001</v>
      </c>
      <c r="H29" s="49">
        <v>1517.608694</v>
      </c>
      <c r="I29" s="50"/>
      <c r="J29" s="49">
        <v>1515.6809639999999</v>
      </c>
      <c r="K29" s="49">
        <v>137.74150399999985</v>
      </c>
      <c r="L29" s="40">
        <v>9.0877636700331248</v>
      </c>
    </row>
    <row r="30" spans="1:12" x14ac:dyDescent="0.2">
      <c r="A30" s="36"/>
      <c r="B30" s="6" t="s">
        <v>128</v>
      </c>
      <c r="C30" s="60" t="s">
        <v>129</v>
      </c>
      <c r="D30" s="49">
        <v>0</v>
      </c>
      <c r="E30" s="49">
        <v>1622.3891759999999</v>
      </c>
      <c r="F30" s="49">
        <v>3.1110120000000001</v>
      </c>
      <c r="G30" s="49">
        <v>1142.3917750000001</v>
      </c>
      <c r="H30" s="49">
        <v>2767.891963</v>
      </c>
      <c r="I30" s="50"/>
      <c r="J30" s="49">
        <v>1639.800761</v>
      </c>
      <c r="K30" s="49">
        <v>213.30505799999992</v>
      </c>
      <c r="L30" s="40">
        <v>13.007986279377018</v>
      </c>
    </row>
    <row r="31" spans="1:12" x14ac:dyDescent="0.2">
      <c r="A31" s="36"/>
      <c r="B31" s="6" t="s">
        <v>130</v>
      </c>
      <c r="C31" s="38" t="s">
        <v>131</v>
      </c>
      <c r="D31" s="49">
        <v>1.6309499999999999</v>
      </c>
      <c r="E31" s="49">
        <v>1569.850357</v>
      </c>
      <c r="F31" s="49">
        <v>-22.551366000000002</v>
      </c>
      <c r="G31" s="49">
        <v>19.013183000000001</v>
      </c>
      <c r="H31" s="49">
        <v>1567.9431239999999</v>
      </c>
      <c r="I31" s="50"/>
      <c r="J31" s="49">
        <v>1599.129619</v>
      </c>
      <c r="K31" s="49">
        <v>265.57779200000004</v>
      </c>
      <c r="L31" s="40">
        <v>16.607646362405351</v>
      </c>
    </row>
    <row r="32" spans="1:12" x14ac:dyDescent="0.2">
      <c r="A32" s="36"/>
      <c r="B32" s="6" t="s">
        <v>132</v>
      </c>
      <c r="C32" s="38" t="s">
        <v>133</v>
      </c>
      <c r="D32" s="49">
        <v>0.28126000000000001</v>
      </c>
      <c r="E32" s="49">
        <v>2227.9519479999999</v>
      </c>
      <c r="F32" s="49">
        <v>0.21024100000000001</v>
      </c>
      <c r="G32" s="49">
        <v>184.60468599999999</v>
      </c>
      <c r="H32" s="49">
        <v>2413.048135</v>
      </c>
      <c r="I32" s="50"/>
      <c r="J32" s="49">
        <v>2410.5565919999999</v>
      </c>
      <c r="K32" s="49">
        <v>205.57895199999984</v>
      </c>
      <c r="L32" s="40">
        <v>8.5282773564521168</v>
      </c>
    </row>
    <row r="33" spans="1:86" x14ac:dyDescent="0.2">
      <c r="A33" s="36"/>
      <c r="B33" s="6" t="s">
        <v>134</v>
      </c>
      <c r="C33" s="38" t="s">
        <v>135</v>
      </c>
      <c r="D33" s="49">
        <v>0</v>
      </c>
      <c r="E33" s="49">
        <v>833.89715999999999</v>
      </c>
      <c r="F33" s="49">
        <v>-0.36635400000000001</v>
      </c>
      <c r="G33" s="49">
        <v>20.768077000000002</v>
      </c>
      <c r="H33" s="49">
        <v>854.29888300000005</v>
      </c>
      <c r="I33" s="50"/>
      <c r="J33" s="49">
        <v>851.82712000000004</v>
      </c>
      <c r="K33" s="49">
        <v>441.70408100000003</v>
      </c>
      <c r="L33" s="40">
        <v>51.853723675761813</v>
      </c>
    </row>
    <row r="34" spans="1:86" x14ac:dyDescent="0.2">
      <c r="A34" s="36"/>
      <c r="B34" s="6" t="s">
        <v>136</v>
      </c>
      <c r="C34" s="38" t="s">
        <v>137</v>
      </c>
      <c r="D34" s="49">
        <v>1.5483610000000001</v>
      </c>
      <c r="E34" s="49">
        <v>1450.786697</v>
      </c>
      <c r="F34" s="49">
        <v>-2.1610269999999998</v>
      </c>
      <c r="G34" s="49">
        <v>0.88436599999999999</v>
      </c>
      <c r="H34" s="49">
        <v>1451.058397</v>
      </c>
      <c r="I34" s="50"/>
      <c r="J34" s="49">
        <v>1661.9250320000001</v>
      </c>
      <c r="K34" s="49">
        <v>3.3380160000001524</v>
      </c>
      <c r="L34" s="40">
        <v>0.20085238116806656</v>
      </c>
    </row>
    <row r="35" spans="1:86" x14ac:dyDescent="0.2">
      <c r="A35" s="36"/>
      <c r="B35" s="6" t="s">
        <v>138</v>
      </c>
      <c r="C35" s="38" t="s">
        <v>139</v>
      </c>
      <c r="D35" s="49">
        <v>0</v>
      </c>
      <c r="E35" s="49">
        <v>1859.7385899999999</v>
      </c>
      <c r="F35" s="49">
        <v>-1.0021949999999999</v>
      </c>
      <c r="G35" s="49">
        <v>557.21694100000002</v>
      </c>
      <c r="H35" s="49">
        <v>2415.953336</v>
      </c>
      <c r="I35" s="50"/>
      <c r="J35" s="49">
        <v>1883.0565200000001</v>
      </c>
      <c r="K35" s="49">
        <v>1043.6551899999999</v>
      </c>
      <c r="L35" s="40">
        <v>55.423465993468959</v>
      </c>
    </row>
    <row r="36" spans="1:86" x14ac:dyDescent="0.2">
      <c r="A36" s="36"/>
      <c r="B36" s="6" t="s">
        <v>140</v>
      </c>
      <c r="C36" s="38" t="s">
        <v>141</v>
      </c>
      <c r="D36" s="49">
        <v>7.8127149999999999</v>
      </c>
      <c r="E36" s="49">
        <v>1225.9528069999999</v>
      </c>
      <c r="F36" s="49">
        <v>-0.32602700000000001</v>
      </c>
      <c r="G36" s="49">
        <v>32.721904000000002</v>
      </c>
      <c r="H36" s="49">
        <v>1266.1613990000001</v>
      </c>
      <c r="I36" s="50"/>
      <c r="J36" s="49">
        <v>1297.7083029999999</v>
      </c>
      <c r="K36" s="49">
        <v>306.78225199999986</v>
      </c>
      <c r="L36" s="40">
        <v>23.640308942370996</v>
      </c>
    </row>
    <row r="37" spans="1:86" x14ac:dyDescent="0.2">
      <c r="A37" s="36"/>
      <c r="B37" s="6" t="s">
        <v>77</v>
      </c>
      <c r="C37" s="38" t="s">
        <v>142</v>
      </c>
      <c r="D37" s="49">
        <v>0.376112</v>
      </c>
      <c r="E37" s="49">
        <v>1310.404577</v>
      </c>
      <c r="F37" s="49">
        <v>-0.119224</v>
      </c>
      <c r="G37" s="49">
        <v>4.8298379999999996</v>
      </c>
      <c r="H37" s="49">
        <v>1315.491303</v>
      </c>
      <c r="I37" s="50"/>
      <c r="J37" s="49">
        <v>1312.1226999999999</v>
      </c>
      <c r="K37" s="49">
        <v>8.4589519999999538</v>
      </c>
      <c r="L37" s="40">
        <v>0.64467690407306832</v>
      </c>
    </row>
    <row r="38" spans="1:86" x14ac:dyDescent="0.2">
      <c r="A38" s="36"/>
      <c r="B38" s="6" t="s">
        <v>143</v>
      </c>
      <c r="C38" s="38" t="s">
        <v>144</v>
      </c>
      <c r="D38" s="49">
        <v>0</v>
      </c>
      <c r="E38" s="49">
        <v>7813.7704100000001</v>
      </c>
      <c r="F38" s="49">
        <v>-1.715654</v>
      </c>
      <c r="G38" s="49">
        <v>1213.6424770000001</v>
      </c>
      <c r="H38" s="49">
        <v>9025.6972330000008</v>
      </c>
      <c r="I38" s="50"/>
      <c r="J38" s="49">
        <v>7827.61139</v>
      </c>
      <c r="K38" s="49">
        <v>158.0200590000004</v>
      </c>
      <c r="L38" s="40">
        <v>2.0187519682169657</v>
      </c>
    </row>
    <row r="39" spans="1:86" x14ac:dyDescent="0.2">
      <c r="A39" s="36"/>
      <c r="B39" s="37" t="s">
        <v>81</v>
      </c>
      <c r="C39" s="38" t="s">
        <v>82</v>
      </c>
      <c r="D39" s="49">
        <v>0</v>
      </c>
      <c r="E39" s="49">
        <v>2266.0083770000001</v>
      </c>
      <c r="F39" s="49">
        <v>-1.549255</v>
      </c>
      <c r="G39" s="49">
        <v>2.334273</v>
      </c>
      <c r="H39" s="49">
        <v>2266.7933950000001</v>
      </c>
      <c r="I39" s="50"/>
      <c r="J39" s="49">
        <v>2270.4062669999998</v>
      </c>
      <c r="K39" s="49">
        <v>865.49114499999973</v>
      </c>
      <c r="L39" s="40">
        <v>38.1205406970452</v>
      </c>
    </row>
    <row r="40" spans="1:86" x14ac:dyDescent="0.2">
      <c r="A40" s="36"/>
      <c r="B40" s="10" t="s">
        <v>83</v>
      </c>
      <c r="C40" s="61" t="s">
        <v>84</v>
      </c>
      <c r="D40" s="49">
        <v>0.46542</v>
      </c>
      <c r="E40" s="49">
        <v>11.013820000000001</v>
      </c>
      <c r="F40" s="49">
        <v>1.603E-3</v>
      </c>
      <c r="G40" s="49">
        <v>3.9418000000000002E-2</v>
      </c>
      <c r="H40" s="49">
        <v>11.520261</v>
      </c>
      <c r="I40" s="50"/>
      <c r="J40" s="49">
        <v>69.590170000000001</v>
      </c>
      <c r="K40" s="49">
        <v>7.2024600000000021</v>
      </c>
      <c r="L40" s="40">
        <v>10.349823832877549</v>
      </c>
    </row>
    <row r="41" spans="1:86" x14ac:dyDescent="0.2">
      <c r="A41" s="41"/>
      <c r="B41" s="51" t="s">
        <v>85</v>
      </c>
      <c r="C41" s="38" t="s">
        <v>86</v>
      </c>
      <c r="D41" s="52">
        <v>0</v>
      </c>
      <c r="E41" s="52">
        <v>4.9512099999999997</v>
      </c>
      <c r="F41" s="52">
        <v>1.941E-3</v>
      </c>
      <c r="G41" s="52">
        <v>0</v>
      </c>
      <c r="H41" s="52">
        <v>4.9531510000000001</v>
      </c>
      <c r="I41" s="50"/>
      <c r="J41" s="52">
        <v>8.5551700000000004</v>
      </c>
      <c r="K41" s="52">
        <v>0.2401320000000009</v>
      </c>
      <c r="L41" s="53">
        <v>2.8068641534884859</v>
      </c>
    </row>
    <row r="42" spans="1:86" x14ac:dyDescent="0.2">
      <c r="A42" s="32" t="s">
        <v>87</v>
      </c>
      <c r="B42" s="6"/>
      <c r="C42" s="47"/>
      <c r="D42" s="62">
        <v>1.0311699999999999</v>
      </c>
      <c r="E42" s="62">
        <v>13359.413307999999</v>
      </c>
      <c r="F42" s="62">
        <v>1.128376</v>
      </c>
      <c r="G42" s="62">
        <v>25.533224000000001</v>
      </c>
      <c r="H42" s="62">
        <v>13387.106078000001</v>
      </c>
      <c r="I42" s="57"/>
      <c r="J42" s="62">
        <v>13884.473362999999</v>
      </c>
      <c r="K42" s="62">
        <v>1628.1310889999986</v>
      </c>
      <c r="L42" s="58">
        <v>11.726271832093534</v>
      </c>
    </row>
    <row r="43" spans="1:86" x14ac:dyDescent="0.2">
      <c r="A43" s="41"/>
      <c r="B43" s="42" t="s">
        <v>145</v>
      </c>
      <c r="C43" s="43" t="s">
        <v>89</v>
      </c>
      <c r="D43" s="52">
        <v>1.0311699999999999</v>
      </c>
      <c r="E43" s="52">
        <v>13359.413307999999</v>
      </c>
      <c r="F43" s="52">
        <v>1.128376</v>
      </c>
      <c r="G43" s="52">
        <v>25.533224000000001</v>
      </c>
      <c r="H43" s="52">
        <v>13387.106078000001</v>
      </c>
      <c r="I43" s="50"/>
      <c r="J43" s="52">
        <v>13884.473362999999</v>
      </c>
      <c r="K43" s="52">
        <v>1628.1310889999986</v>
      </c>
      <c r="L43" s="53">
        <v>11.726271832093534</v>
      </c>
    </row>
    <row r="44" spans="1:86" x14ac:dyDescent="0.2">
      <c r="A44" s="32" t="s">
        <v>90</v>
      </c>
      <c r="B44" s="6"/>
      <c r="C44" s="47"/>
      <c r="D44" s="62">
        <v>0.13389499999999999</v>
      </c>
      <c r="E44" s="62">
        <v>169.81548100000001</v>
      </c>
      <c r="F44" s="62">
        <v>3.2450000000000001E-3</v>
      </c>
      <c r="G44" s="62">
        <v>0.37981799999999999</v>
      </c>
      <c r="H44" s="62">
        <v>170.33243899999999</v>
      </c>
      <c r="I44" s="57"/>
      <c r="J44" s="62">
        <v>173.255574</v>
      </c>
      <c r="K44" s="62">
        <v>1.2218619999999873</v>
      </c>
      <c r="L44" s="58">
        <v>0.70523676196414165</v>
      </c>
    </row>
    <row r="45" spans="1:86" x14ac:dyDescent="0.2">
      <c r="A45" s="41"/>
      <c r="B45" s="42" t="s">
        <v>146</v>
      </c>
      <c r="C45" s="43" t="s">
        <v>147</v>
      </c>
      <c r="D45" s="52">
        <v>0.13389499999999999</v>
      </c>
      <c r="E45" s="52">
        <v>169.81548100000001</v>
      </c>
      <c r="F45" s="52">
        <v>3.2450000000000001E-3</v>
      </c>
      <c r="G45" s="52">
        <v>0.37981799999999999</v>
      </c>
      <c r="H45" s="52">
        <v>170.33243899999999</v>
      </c>
      <c r="I45" s="50"/>
      <c r="J45" s="52">
        <v>173.255574</v>
      </c>
      <c r="K45" s="52">
        <v>1.2218619999999873</v>
      </c>
      <c r="L45" s="53">
        <v>0.70523676196414165</v>
      </c>
    </row>
    <row r="46" spans="1:86" x14ac:dyDescent="0.2">
      <c r="A46" s="63" t="s">
        <v>148</v>
      </c>
      <c r="B46" s="6"/>
      <c r="C46" s="47"/>
      <c r="D46" s="64">
        <v>120.23179500000001</v>
      </c>
      <c r="E46" s="64">
        <v>69930.319382999995</v>
      </c>
      <c r="F46" s="64">
        <v>2.5086419999999965</v>
      </c>
      <c r="G46" s="64">
        <v>4677.5997780000016</v>
      </c>
      <c r="H46" s="64">
        <v>74730.659597999998</v>
      </c>
      <c r="I46" s="54"/>
      <c r="J46" s="64">
        <v>77661.197856999992</v>
      </c>
      <c r="K46" s="64">
        <v>7974.1447929999995</v>
      </c>
      <c r="L46" s="65">
        <v>10.267862218250926</v>
      </c>
      <c r="P46" s="130"/>
      <c r="CF46" s="13"/>
      <c r="CG46" s="13"/>
      <c r="CH46" s="13"/>
    </row>
    <row r="47" spans="1:86" x14ac:dyDescent="0.2">
      <c r="A47" s="63" t="s">
        <v>149</v>
      </c>
      <c r="B47" s="6"/>
      <c r="C47" s="47"/>
      <c r="D47" s="64">
        <v>1170047.6610999999</v>
      </c>
      <c r="E47" s="64">
        <v>1173964.2793000001</v>
      </c>
      <c r="F47" s="64">
        <v>8386.1749529999997</v>
      </c>
      <c r="G47" s="64">
        <v>29138.618387999999</v>
      </c>
      <c r="H47" s="64">
        <v>2381536.7338</v>
      </c>
      <c r="I47" s="54"/>
      <c r="J47" s="64">
        <v>3904034.6943000001</v>
      </c>
      <c r="K47" s="64">
        <v>673531.31240000017</v>
      </c>
      <c r="L47" s="65">
        <v>17.252185626920138</v>
      </c>
    </row>
    <row r="48" spans="1:86" x14ac:dyDescent="0.2">
      <c r="A48" s="66" t="s">
        <v>153</v>
      </c>
      <c r="B48" s="67"/>
      <c r="C48" s="68"/>
      <c r="D48" s="64">
        <v>1.0275803199928298E-2</v>
      </c>
      <c r="E48" s="64">
        <v>5.9567672216310843</v>
      </c>
      <c r="F48" s="64">
        <v>2.9914019371877949E-2</v>
      </c>
      <c r="G48" s="64">
        <v>16.052922330477937</v>
      </c>
      <c r="H48" s="64">
        <v>3.1379175696676795</v>
      </c>
      <c r="I48" s="54" t="e">
        <v>#DIV/0!</v>
      </c>
      <c r="J48" s="64">
        <v>1.9892548078629402</v>
      </c>
      <c r="K48" s="64">
        <v>1.183930820467078</v>
      </c>
      <c r="L48" s="65"/>
    </row>
    <row r="49" spans="1:12" x14ac:dyDescent="0.2">
      <c r="A49" s="2" t="s">
        <v>193</v>
      </c>
      <c r="B49" s="6"/>
      <c r="C49" s="6"/>
      <c r="D49" s="69"/>
      <c r="E49" s="69"/>
      <c r="F49" s="69"/>
      <c r="G49" s="69"/>
      <c r="H49" s="69"/>
      <c r="I49" s="57"/>
      <c r="J49" s="70"/>
      <c r="K49" s="57"/>
      <c r="L49" s="6"/>
    </row>
    <row r="50" spans="1:12" x14ac:dyDescent="0.2">
      <c r="A50" s="3" t="s">
        <v>245</v>
      </c>
      <c r="B50" s="6"/>
      <c r="C50" s="6"/>
      <c r="D50" s="6"/>
      <c r="E50" s="6"/>
      <c r="F50" s="6"/>
      <c r="G50" s="6"/>
      <c r="H50" s="6"/>
      <c r="J50" s="71"/>
      <c r="K50" s="6"/>
      <c r="L50" s="6"/>
    </row>
    <row r="51" spans="1:12" x14ac:dyDescent="0.2">
      <c r="A51" s="1" t="s">
        <v>192</v>
      </c>
      <c r="I51" s="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tableau 1</vt:lpstr>
      <vt:lpstr>tableau 2</vt:lpstr>
      <vt:lpstr>tableau 3</vt:lpstr>
      <vt:lpstr>graphique 1</vt:lpstr>
      <vt:lpstr>tableau 4</vt:lpstr>
      <vt:lpstr>tableau 5</vt:lpstr>
      <vt:lpstr>tableau 6</vt:lpstr>
      <vt:lpstr>tableau complementaire 1</vt:lpstr>
      <vt:lpstr>tableau complementaire 2 - 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rathle</dc:creator>
  <cp:lastModifiedBy>jean-philippe rathle</cp:lastModifiedBy>
  <dcterms:created xsi:type="dcterms:W3CDTF">2018-02-22T10:24:10Z</dcterms:created>
  <dcterms:modified xsi:type="dcterms:W3CDTF">2019-05-16T14:52:03Z</dcterms:modified>
</cp:coreProperties>
</file>