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Z-CHIFFRES CLES\CHIFFRES CLES 2022\TABLEAUX EXCEL POUR SITE MC\I. Economie du champ culturel\"/>
    </mc:Choice>
  </mc:AlternateContent>
  <bookViews>
    <workbookView xWindow="0" yWindow="0" windowWidth="25200" windowHeight="11835" activeTab="3"/>
  </bookViews>
  <sheets>
    <sheet name="sommaire" sheetId="1" r:id="rId1"/>
    <sheet name="Tableau 1" sheetId="6" r:id="rId2"/>
    <sheet name="Graphique 1" sheetId="5" r:id="rId3"/>
    <sheet name="Tableau 2" sheetId="7" r:id="rId4"/>
  </sheets>
  <definedNames>
    <definedName name="COMPTE_D_EXPLOITATION_PAR_BRANCHE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7" l="1"/>
  <c r="E13" i="7"/>
  <c r="E18" i="7"/>
  <c r="F21" i="7"/>
</calcChain>
</file>

<file path=xl/sharedStrings.xml><?xml version="1.0" encoding="utf-8"?>
<sst xmlns="http://schemas.openxmlformats.org/spreadsheetml/2006/main" count="74" uniqueCount="50">
  <si>
    <t>Base 100 en 1995</t>
  </si>
  <si>
    <t>2013</t>
  </si>
  <si>
    <t>2014</t>
  </si>
  <si>
    <t>2015</t>
  </si>
  <si>
    <t>2016</t>
  </si>
  <si>
    <t>2017</t>
  </si>
  <si>
    <t>2018</t>
  </si>
  <si>
    <t>2019</t>
  </si>
  <si>
    <t>Production totale (marchande et non marchande)</t>
  </si>
  <si>
    <t xml:space="preserve">Poids en % </t>
  </si>
  <si>
    <t>Répartition par domaine culturel</t>
  </si>
  <si>
    <t>Audiovisuel</t>
  </si>
  <si>
    <t>Spectacle vivant</t>
  </si>
  <si>
    <t>Publicité</t>
  </si>
  <si>
    <t>Patrimoine</t>
  </si>
  <si>
    <t>Arts visuels</t>
  </si>
  <si>
    <t>Architecture</t>
  </si>
  <si>
    <t>Enseignement artistique et culturel</t>
  </si>
  <si>
    <t>Total Culture</t>
  </si>
  <si>
    <t>2020p</t>
  </si>
  <si>
    <t>VA Culture en volume</t>
  </si>
  <si>
    <t>VA Economie en volume</t>
  </si>
  <si>
    <t>VA Culture en valeur</t>
  </si>
  <si>
    <t>VA Economie en valeur</t>
  </si>
  <si>
    <t>Livre, presse</t>
  </si>
  <si>
    <t>Dont radio</t>
  </si>
  <si>
    <t>Dont jeux vidéo</t>
  </si>
  <si>
    <t>Dont projection cinématographique</t>
  </si>
  <si>
    <t>Dont design</t>
  </si>
  <si>
    <t xml:space="preserve">en % </t>
  </si>
  <si>
    <t>Valeur en milliards d'euros courants</t>
  </si>
  <si>
    <t>Evolution de la VA en volume entre 2019 et 2020</t>
  </si>
  <si>
    <t>Valeur ajoutée (VA)</t>
  </si>
  <si>
    <t>Tableau 1 : Poids des branches culturelles dans l'économie en 2020</t>
  </si>
  <si>
    <t>Total économie</t>
  </si>
  <si>
    <t>Valeur</t>
  </si>
  <si>
    <t>%</t>
  </si>
  <si>
    <t>Totale</t>
  </si>
  <si>
    <t>Non marchande</t>
  </si>
  <si>
    <t>Marchande</t>
  </si>
  <si>
    <t>Production</t>
  </si>
  <si>
    <t>Graphique 1 - Evolution comparée de la valeur ajoutée en volume des branches culturelles et de l'ensemble des branches de l'économie entre 1995 et 2020</t>
  </si>
  <si>
    <t>Tableau 1- Poids des branches culturelles dans l'économie en 2020</t>
  </si>
  <si>
    <t>Tableau 2 - Répartition de la production des branches culturelles en 2020, en milliards d'euros courants</t>
  </si>
  <si>
    <t>Note: données provisoires pour 2020</t>
  </si>
  <si>
    <t>unités et %</t>
  </si>
  <si>
    <t>Note : données provisoires pour 2020. La production totale s'entend hors production pour emploi propre.</t>
  </si>
  <si>
    <t>Poids économique direct de la culture en 2020</t>
  </si>
  <si>
    <t>Source : Insee, comptes nationaux – base 2014 ; DEPS, Ministère de la Culture, 2022</t>
  </si>
  <si>
    <r>
      <t>Source : Insee, comptes nationaux – base 2014 ; DEPS, Ministère de la culture, 2</t>
    </r>
    <r>
      <rPr>
        <sz val="8"/>
        <rFont val="Arial"/>
        <family val="2"/>
      </rPr>
      <t>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</si>
</sst>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-;\-* #,##0.00_-;_-* \-??_-;_-@_-"/>
    <numFmt numFmtId="165" formatCode="_-* #,##0.0\ _€_-;\-* #,##0.0\ _€_-;_-* \-??\ _€_-;_-@_-"/>
    <numFmt numFmtId="166" formatCode="0.0"/>
  </numFmts>
  <fonts count="15" x14ac:knownFonts="1">
    <font>
      <sz val="10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  <charset val="1"/>
    </font>
    <font>
      <sz val="11"/>
      <color indexed="8"/>
      <name val="Calibri"/>
      <family val="2"/>
      <charset val="1"/>
    </font>
    <font>
      <sz val="8"/>
      <name val="Arial"/>
      <family val="2"/>
      <charset val="1"/>
    </font>
    <font>
      <b/>
      <sz val="8"/>
      <name val="Arial"/>
      <family val="2"/>
    </font>
    <font>
      <b/>
      <sz val="11"/>
      <color theme="0" tint="-0.249977111117893"/>
      <name val="Calibri"/>
      <family val="2"/>
      <scheme val="minor"/>
    </font>
    <font>
      <sz val="10"/>
      <color theme="0" tint="-0.249977111117893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i/>
      <sz val="7.5"/>
      <name val="Arial"/>
      <family val="2"/>
    </font>
    <font>
      <b/>
      <sz val="10"/>
      <name val="Arial"/>
      <family val="2"/>
    </font>
    <font>
      <sz val="8"/>
      <color indexed="8"/>
      <name val="Arial"/>
      <family val="2"/>
    </font>
    <font>
      <i/>
      <sz val="8"/>
      <color indexed="8"/>
      <name val="Arial"/>
      <family val="2"/>
    </font>
    <font>
      <b/>
      <sz val="8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</fills>
  <borders count="36">
    <border>
      <left/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</borders>
  <cellStyleXfs count="6">
    <xf numFmtId="0" fontId="0" fillId="0" borderId="0"/>
    <xf numFmtId="164" fontId="3" fillId="0" borderId="0"/>
    <xf numFmtId="9" fontId="3" fillId="0" borderId="0"/>
    <xf numFmtId="0" fontId="1" fillId="0" borderId="0" applyNumberFormat="0" applyFill="0" applyBorder="0" applyAlignment="0" applyProtection="0"/>
    <xf numFmtId="0" fontId="2" fillId="0" borderId="0"/>
    <xf numFmtId="0" fontId="3" fillId="0" borderId="0"/>
  </cellStyleXfs>
  <cellXfs count="92">
    <xf numFmtId="0" fontId="0" fillId="0" borderId="0" xfId="0"/>
    <xf numFmtId="0" fontId="1" fillId="0" borderId="0" xfId="3"/>
    <xf numFmtId="0" fontId="1" fillId="2" borderId="0" xfId="3" applyFill="1"/>
    <xf numFmtId="0" fontId="4" fillId="0" borderId="0" xfId="5" applyFont="1" applyFill="1" applyBorder="1" applyAlignment="1">
      <alignment horizontal="left"/>
    </xf>
    <xf numFmtId="0" fontId="3" fillId="0" borderId="0" xfId="5"/>
    <xf numFmtId="0" fontId="5" fillId="0" borderId="0" xfId="5" applyFont="1"/>
    <xf numFmtId="0" fontId="5" fillId="0" borderId="0" xfId="5" applyFont="1" applyFill="1" applyBorder="1" applyAlignment="1">
      <alignment horizontal="left"/>
    </xf>
    <xf numFmtId="0" fontId="6" fillId="0" borderId="0" xfId="0" applyFont="1"/>
    <xf numFmtId="0" fontId="7" fillId="0" borderId="0" xfId="0" applyFont="1"/>
    <xf numFmtId="165" fontId="8" fillId="3" borderId="8" xfId="1" applyNumberFormat="1" applyFont="1" applyFill="1" applyBorder="1" applyAlignment="1" applyProtection="1">
      <alignment horizontal="left" vertical="center"/>
    </xf>
    <xf numFmtId="165" fontId="5" fillId="0" borderId="0" xfId="1" applyNumberFormat="1" applyFont="1" applyFill="1" applyBorder="1" applyAlignment="1" applyProtection="1">
      <alignment horizontal="center" vertical="center" wrapText="1"/>
    </xf>
    <xf numFmtId="165" fontId="5" fillId="3" borderId="14" xfId="1" applyNumberFormat="1" applyFont="1" applyFill="1" applyBorder="1" applyAlignment="1" applyProtection="1">
      <alignment horizontal="left" vertical="center" wrapText="1"/>
    </xf>
    <xf numFmtId="0" fontId="10" fillId="0" borderId="0" xfId="0" applyFont="1"/>
    <xf numFmtId="165" fontId="9" fillId="3" borderId="8" xfId="1" applyNumberFormat="1" applyFont="1" applyFill="1" applyBorder="1" applyAlignment="1" applyProtection="1">
      <alignment horizontal="left" vertical="center"/>
    </xf>
    <xf numFmtId="0" fontId="11" fillId="0" borderId="0" xfId="0" applyFont="1"/>
    <xf numFmtId="165" fontId="5" fillId="3" borderId="7" xfId="1" applyNumberFormat="1" applyFont="1" applyFill="1" applyBorder="1" applyAlignment="1" applyProtection="1">
      <alignment horizontal="left" vertical="center" wrapText="1"/>
    </xf>
    <xf numFmtId="0" fontId="5" fillId="0" borderId="0" xfId="0" applyFont="1"/>
    <xf numFmtId="0" fontId="8" fillId="0" borderId="0" xfId="0" applyFont="1"/>
    <xf numFmtId="0" fontId="9" fillId="0" borderId="0" xfId="0" applyFont="1"/>
    <xf numFmtId="0" fontId="8" fillId="3" borderId="25" xfId="0" applyFont="1" applyFill="1" applyBorder="1"/>
    <xf numFmtId="0" fontId="8" fillId="4" borderId="24" xfId="5" applyFont="1" applyFill="1" applyBorder="1" applyAlignment="1">
      <alignment horizontal="center" vertical="center" wrapText="1"/>
    </xf>
    <xf numFmtId="0" fontId="8" fillId="4" borderId="23" xfId="5" applyFont="1" applyFill="1" applyBorder="1" applyAlignment="1">
      <alignment horizontal="center" vertical="center" wrapText="1"/>
    </xf>
    <xf numFmtId="0" fontId="8" fillId="4" borderId="22" xfId="5" applyFont="1" applyFill="1" applyBorder="1" applyAlignment="1">
      <alignment horizontal="center" vertical="center"/>
    </xf>
    <xf numFmtId="0" fontId="8" fillId="4" borderId="21" xfId="5" applyFont="1" applyFill="1" applyBorder="1" applyAlignment="1">
      <alignment horizontal="center" vertical="center"/>
    </xf>
    <xf numFmtId="0" fontId="8" fillId="3" borderId="20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left" vertical="center"/>
    </xf>
    <xf numFmtId="0" fontId="8" fillId="3" borderId="19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/>
    </xf>
    <xf numFmtId="0" fontId="8" fillId="3" borderId="18" xfId="0" applyFont="1" applyFill="1" applyBorder="1" applyAlignment="1">
      <alignment horizontal="center" vertical="center" wrapText="1"/>
    </xf>
    <xf numFmtId="0" fontId="8" fillId="3" borderId="17" xfId="0" applyFont="1" applyFill="1" applyBorder="1" applyAlignment="1">
      <alignment horizontal="center" vertical="center"/>
    </xf>
    <xf numFmtId="0" fontId="8" fillId="3" borderId="16" xfId="0" applyFont="1" applyFill="1" applyBorder="1" applyAlignment="1">
      <alignment horizontal="center" vertical="center"/>
    </xf>
    <xf numFmtId="166" fontId="8" fillId="3" borderId="0" xfId="0" applyNumberFormat="1" applyFont="1" applyFill="1" applyBorder="1" applyAlignment="1">
      <alignment horizontal="center" vertical="center"/>
    </xf>
    <xf numFmtId="166" fontId="8" fillId="3" borderId="0" xfId="2" applyNumberFormat="1" applyFont="1" applyFill="1" applyBorder="1" applyAlignment="1" applyProtection="1">
      <alignment horizontal="center" vertical="center"/>
    </xf>
    <xf numFmtId="166" fontId="8" fillId="3" borderId="1" xfId="0" applyNumberFormat="1" applyFont="1" applyFill="1" applyBorder="1" applyAlignment="1">
      <alignment horizontal="center" vertical="center"/>
    </xf>
    <xf numFmtId="166" fontId="8" fillId="3" borderId="4" xfId="2" applyNumberFormat="1" applyFont="1" applyFill="1" applyBorder="1" applyAlignment="1" applyProtection="1">
      <alignment horizontal="center" vertical="center"/>
    </xf>
    <xf numFmtId="1" fontId="8" fillId="3" borderId="15" xfId="2" applyNumberFormat="1" applyFont="1" applyFill="1" applyBorder="1" applyAlignment="1" applyProtection="1">
      <alignment horizontal="center" vertical="center"/>
    </xf>
    <xf numFmtId="166" fontId="9" fillId="3" borderId="0" xfId="0" applyNumberFormat="1" applyFont="1" applyFill="1" applyBorder="1" applyAlignment="1">
      <alignment horizontal="center" vertical="center"/>
    </xf>
    <xf numFmtId="166" fontId="9" fillId="3" borderId="0" xfId="2" applyNumberFormat="1" applyFont="1" applyFill="1" applyBorder="1" applyAlignment="1" applyProtection="1">
      <alignment horizontal="center" vertical="center"/>
    </xf>
    <xf numFmtId="166" fontId="9" fillId="3" borderId="1" xfId="0" applyNumberFormat="1" applyFont="1" applyFill="1" applyBorder="1" applyAlignment="1">
      <alignment horizontal="center" vertical="center"/>
    </xf>
    <xf numFmtId="166" fontId="9" fillId="3" borderId="4" xfId="2" applyNumberFormat="1" applyFont="1" applyFill="1" applyBorder="1" applyAlignment="1" applyProtection="1">
      <alignment horizontal="center" vertical="center"/>
    </xf>
    <xf numFmtId="1" fontId="9" fillId="3" borderId="15" xfId="2" applyNumberFormat="1" applyFont="1" applyFill="1" applyBorder="1" applyAlignment="1" applyProtection="1">
      <alignment horizontal="center" vertical="center"/>
    </xf>
    <xf numFmtId="165" fontId="8" fillId="4" borderId="9" xfId="1" applyNumberFormat="1" applyFont="1" applyFill="1" applyBorder="1" applyAlignment="1" applyProtection="1">
      <alignment horizontal="left"/>
    </xf>
    <xf numFmtId="166" fontId="8" fillId="3" borderId="13" xfId="0" applyNumberFormat="1" applyFont="1" applyFill="1" applyBorder="1" applyAlignment="1">
      <alignment horizontal="center" vertical="center"/>
    </xf>
    <xf numFmtId="166" fontId="8" fillId="3" borderId="11" xfId="2" applyNumberFormat="1" applyFont="1" applyFill="1" applyBorder="1" applyAlignment="1" applyProtection="1">
      <alignment horizontal="center" vertical="center"/>
    </xf>
    <xf numFmtId="166" fontId="8" fillId="3" borderId="12" xfId="0" applyNumberFormat="1" applyFont="1" applyFill="1" applyBorder="1" applyAlignment="1">
      <alignment horizontal="center" vertical="center"/>
    </xf>
    <xf numFmtId="1" fontId="8" fillId="3" borderId="10" xfId="2" applyNumberFormat="1" applyFont="1" applyFill="1" applyBorder="1" applyAlignment="1" applyProtection="1">
      <alignment horizontal="center" vertical="center"/>
    </xf>
    <xf numFmtId="166" fontId="8" fillId="0" borderId="0" xfId="0" applyNumberFormat="1" applyFont="1" applyBorder="1" applyAlignment="1">
      <alignment horizontal="center" vertical="center"/>
    </xf>
    <xf numFmtId="166" fontId="8" fillId="0" borderId="0" xfId="2" applyNumberFormat="1" applyFont="1" applyFill="1" applyBorder="1" applyAlignment="1" applyProtection="1">
      <alignment horizontal="center" vertical="center"/>
    </xf>
    <xf numFmtId="0" fontId="5" fillId="0" borderId="7" xfId="0" applyFont="1" applyBorder="1" applyAlignment="1">
      <alignment horizontal="center"/>
    </xf>
    <xf numFmtId="1" fontId="8" fillId="0" borderId="7" xfId="0" applyNumberFormat="1" applyFont="1" applyBorder="1"/>
    <xf numFmtId="0" fontId="5" fillId="0" borderId="7" xfId="0" applyFont="1" applyBorder="1" applyAlignment="1">
      <alignment horizontal="left"/>
    </xf>
    <xf numFmtId="3" fontId="4" fillId="2" borderId="0" xfId="5" applyNumberFormat="1" applyFont="1" applyFill="1" applyAlignment="1">
      <alignment vertical="center"/>
    </xf>
    <xf numFmtId="3" fontId="8" fillId="2" borderId="0" xfId="5" applyNumberFormat="1" applyFont="1" applyFill="1" applyAlignment="1">
      <alignment vertical="center"/>
    </xf>
    <xf numFmtId="0" fontId="5" fillId="2" borderId="0" xfId="5" applyFont="1" applyFill="1"/>
    <xf numFmtId="0" fontId="12" fillId="2" borderId="0" xfId="5" applyFont="1" applyFill="1"/>
    <xf numFmtId="0" fontId="8" fillId="3" borderId="31" xfId="0" applyFont="1" applyFill="1" applyBorder="1" applyAlignment="1">
      <alignment horizontal="center"/>
    </xf>
    <xf numFmtId="0" fontId="8" fillId="3" borderId="27" xfId="0" applyFont="1" applyFill="1" applyBorder="1" applyAlignment="1">
      <alignment horizontal="center"/>
    </xf>
    <xf numFmtId="0" fontId="8" fillId="3" borderId="28" xfId="0" applyFont="1" applyFill="1" applyBorder="1" applyAlignment="1">
      <alignment horizontal="center"/>
    </xf>
    <xf numFmtId="0" fontId="8" fillId="3" borderId="26" xfId="0" applyFont="1" applyFill="1" applyBorder="1" applyAlignment="1">
      <alignment horizontal="center"/>
    </xf>
    <xf numFmtId="0" fontId="8" fillId="3" borderId="8" xfId="0" applyFont="1" applyFill="1" applyBorder="1" applyAlignment="1">
      <alignment horizontal="center"/>
    </xf>
    <xf numFmtId="0" fontId="8" fillId="3" borderId="9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4" borderId="7" xfId="5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/>
    </xf>
    <xf numFmtId="0" fontId="8" fillId="3" borderId="35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4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 wrapText="1"/>
    </xf>
    <xf numFmtId="0" fontId="5" fillId="3" borderId="31" xfId="0" applyFont="1" applyFill="1" applyBorder="1" applyAlignment="1">
      <alignment horizontal="left" vertical="center"/>
    </xf>
    <xf numFmtId="0" fontId="8" fillId="3" borderId="25" xfId="0" applyFont="1" applyFill="1" applyBorder="1" applyAlignment="1">
      <alignment horizontal="center"/>
    </xf>
    <xf numFmtId="0" fontId="8" fillId="3" borderId="32" xfId="0" applyFont="1" applyFill="1" applyBorder="1" applyAlignment="1">
      <alignment horizontal="center"/>
    </xf>
    <xf numFmtId="0" fontId="8" fillId="3" borderId="33" xfId="0" applyFont="1" applyFill="1" applyBorder="1" applyAlignment="1">
      <alignment horizontal="center"/>
    </xf>
    <xf numFmtId="0" fontId="8" fillId="3" borderId="31" xfId="0" applyFont="1" applyFill="1" applyBorder="1" applyAlignment="1">
      <alignment horizontal="center" vertical="center"/>
    </xf>
    <xf numFmtId="165" fontId="12" fillId="3" borderId="30" xfId="1" applyNumberFormat="1" applyFont="1" applyFill="1" applyBorder="1" applyAlignment="1" applyProtection="1">
      <alignment horizontal="center"/>
    </xf>
    <xf numFmtId="0" fontId="8" fillId="3" borderId="0" xfId="2" applyNumberFormat="1" applyFont="1" applyFill="1" applyBorder="1" applyAlignment="1" applyProtection="1">
      <alignment horizontal="center"/>
    </xf>
    <xf numFmtId="166" fontId="8" fillId="3" borderId="1" xfId="0" applyNumberFormat="1" applyFont="1" applyFill="1" applyBorder="1" applyAlignment="1">
      <alignment horizontal="center"/>
    </xf>
    <xf numFmtId="166" fontId="8" fillId="3" borderId="8" xfId="0" applyNumberFormat="1" applyFont="1" applyFill="1" applyBorder="1" applyAlignment="1">
      <alignment horizontal="center" vertical="center"/>
    </xf>
    <xf numFmtId="165" fontId="13" fillId="3" borderId="30" xfId="1" applyNumberFormat="1" applyFont="1" applyFill="1" applyBorder="1" applyAlignment="1" applyProtection="1">
      <alignment horizontal="center"/>
    </xf>
    <xf numFmtId="0" fontId="9" fillId="3" borderId="0" xfId="2" applyNumberFormat="1" applyFont="1" applyFill="1" applyBorder="1" applyAlignment="1" applyProtection="1">
      <alignment horizontal="center"/>
    </xf>
    <xf numFmtId="166" fontId="9" fillId="3" borderId="1" xfId="0" applyNumberFormat="1" applyFont="1" applyFill="1" applyBorder="1" applyAlignment="1">
      <alignment horizontal="center"/>
    </xf>
    <xf numFmtId="166" fontId="9" fillId="3" borderId="8" xfId="0" applyNumberFormat="1" applyFont="1" applyFill="1" applyBorder="1" applyAlignment="1">
      <alignment horizontal="center" vertical="center"/>
    </xf>
    <xf numFmtId="165" fontId="14" fillId="3" borderId="29" xfId="1" applyNumberFormat="1" applyFont="1" applyFill="1" applyBorder="1" applyAlignment="1" applyProtection="1">
      <alignment horizontal="center"/>
    </xf>
    <xf numFmtId="0" fontId="5" fillId="3" borderId="13" xfId="2" applyNumberFormat="1" applyFont="1" applyFill="1" applyBorder="1" applyAlignment="1" applyProtection="1">
      <alignment horizontal="center"/>
    </xf>
    <xf numFmtId="166" fontId="5" fillId="3" borderId="12" xfId="0" applyNumberFormat="1" applyFont="1" applyFill="1" applyBorder="1" applyAlignment="1">
      <alignment horizontal="center"/>
    </xf>
    <xf numFmtId="166" fontId="5" fillId="3" borderId="14" xfId="0" applyNumberFormat="1" applyFont="1" applyFill="1" applyBorder="1" applyAlignment="1">
      <alignment horizontal="center" vertical="center"/>
    </xf>
    <xf numFmtId="165" fontId="14" fillId="3" borderId="27" xfId="1" applyNumberFormat="1" applyFont="1" applyFill="1" applyBorder="1" applyAlignment="1" applyProtection="1">
      <alignment horizontal="center"/>
    </xf>
    <xf numFmtId="166" fontId="5" fillId="3" borderId="27" xfId="0" applyNumberFormat="1" applyFont="1" applyFill="1" applyBorder="1" applyAlignment="1">
      <alignment horizontal="center"/>
    </xf>
    <xf numFmtId="0" fontId="5" fillId="3" borderId="28" xfId="2" applyNumberFormat="1" applyFont="1" applyFill="1" applyBorder="1" applyAlignment="1" applyProtection="1">
      <alignment horizontal="center"/>
    </xf>
    <xf numFmtId="166" fontId="5" fillId="3" borderId="7" xfId="0" applyNumberFormat="1" applyFont="1" applyFill="1" applyBorder="1" applyAlignment="1">
      <alignment horizontal="center" vertical="center"/>
    </xf>
    <xf numFmtId="0" fontId="12" fillId="2" borderId="0" xfId="5" applyFont="1" applyFill="1" applyBorder="1" applyAlignment="1">
      <alignment horizontal="left" wrapText="1"/>
    </xf>
  </cellXfs>
  <cellStyles count="6">
    <cellStyle name="Excel Built-in Normal" xfId="5"/>
    <cellStyle name="Lien hypertexte" xfId="3" builtinId="8"/>
    <cellStyle name="Milliers" xfId="1" builtinId="3"/>
    <cellStyle name="Normal" xfId="0" builtinId="0"/>
    <cellStyle name="Normal 3" xfId="4"/>
    <cellStyle name="Pourcentag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workbookViewId="0">
      <selection activeCell="C16" sqref="C16"/>
    </sheetView>
  </sheetViews>
  <sheetFormatPr baseColWidth="10" defaultRowHeight="12.75" x14ac:dyDescent="0.2"/>
  <sheetData>
    <row r="1" spans="1:2" x14ac:dyDescent="0.2">
      <c r="A1" s="14" t="s">
        <v>47</v>
      </c>
    </row>
    <row r="2" spans="1:2" x14ac:dyDescent="0.2">
      <c r="A2" s="14"/>
    </row>
    <row r="3" spans="1:2" x14ac:dyDescent="0.2">
      <c r="B3" s="2" t="s">
        <v>42</v>
      </c>
    </row>
    <row r="4" spans="1:2" x14ac:dyDescent="0.2">
      <c r="B4" s="1" t="s">
        <v>41</v>
      </c>
    </row>
    <row r="5" spans="1:2" x14ac:dyDescent="0.2">
      <c r="B5" s="2" t="s">
        <v>43</v>
      </c>
    </row>
  </sheetData>
  <hyperlinks>
    <hyperlink ref="B4" location="'graphique 1'!A1" display="Graphique 1 - Evolution comparée de la valeur ajoutée en volume des branches culturelles et de l'ensemble des branches de l'économie"/>
    <hyperlink ref="B3" location="'Tableau 1'!A1" display="Tableau 1- Poids des branches culturelles dans l'économie en 2019"/>
    <hyperlink ref="B5" location="'Tableau 2'!A1" display="Tableau 2- Répartition de la production des branches culturelles en 2019, en milliards d'euros courants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zoomScaleNormal="100" workbookViewId="0">
      <selection activeCell="F29" sqref="F29"/>
    </sheetView>
  </sheetViews>
  <sheetFormatPr baseColWidth="10" defaultRowHeight="12.75" x14ac:dyDescent="0.2"/>
  <cols>
    <col min="1" max="1" width="27.7109375" customWidth="1"/>
  </cols>
  <sheetData>
    <row r="1" spans="1:6" x14ac:dyDescent="0.2">
      <c r="A1" s="16" t="s">
        <v>33</v>
      </c>
      <c r="B1" s="17"/>
      <c r="C1" s="17"/>
      <c r="D1" s="17"/>
      <c r="E1" s="17"/>
      <c r="F1" s="17"/>
    </row>
    <row r="2" spans="1:6" x14ac:dyDescent="0.2">
      <c r="A2" s="18" t="s">
        <v>45</v>
      </c>
      <c r="B2" s="17"/>
      <c r="C2" s="17"/>
      <c r="D2" s="17"/>
      <c r="E2" s="17"/>
      <c r="F2" s="17"/>
    </row>
    <row r="3" spans="1:6" x14ac:dyDescent="0.2">
      <c r="A3" s="17"/>
      <c r="B3" s="17"/>
      <c r="C3" s="17"/>
      <c r="D3" s="17"/>
      <c r="E3" s="17"/>
      <c r="F3" s="17"/>
    </row>
    <row r="4" spans="1:6" ht="57.75" customHeight="1" x14ac:dyDescent="0.2">
      <c r="A4" s="19"/>
      <c r="B4" s="20" t="s">
        <v>8</v>
      </c>
      <c r="C4" s="21"/>
      <c r="D4" s="22" t="s">
        <v>32</v>
      </c>
      <c r="E4" s="23"/>
      <c r="F4" s="24" t="s">
        <v>31</v>
      </c>
    </row>
    <row r="5" spans="1:6" ht="45" x14ac:dyDescent="0.2">
      <c r="A5" s="25" t="s">
        <v>10</v>
      </c>
      <c r="B5" s="26" t="s">
        <v>30</v>
      </c>
      <c r="C5" s="27" t="s">
        <v>9</v>
      </c>
      <c r="D5" s="28" t="s">
        <v>30</v>
      </c>
      <c r="E5" s="29" t="s">
        <v>9</v>
      </c>
      <c r="F5" s="30" t="s">
        <v>29</v>
      </c>
    </row>
    <row r="6" spans="1:6" x14ac:dyDescent="0.2">
      <c r="A6" s="9" t="s">
        <v>11</v>
      </c>
      <c r="B6" s="31">
        <v>28.594113829211281</v>
      </c>
      <c r="C6" s="32">
        <v>32.978252510893235</v>
      </c>
      <c r="D6" s="33">
        <v>12.453283713099008</v>
      </c>
      <c r="E6" s="34">
        <v>27.009793026625516</v>
      </c>
      <c r="F6" s="35">
        <v>-8.2422324872048947</v>
      </c>
    </row>
    <row r="7" spans="1:6" s="12" customFormat="1" ht="12.75" customHeight="1" x14ac:dyDescent="0.15">
      <c r="A7" s="13" t="s">
        <v>27</v>
      </c>
      <c r="B7" s="36">
        <v>0.6</v>
      </c>
      <c r="C7" s="37">
        <v>0.7</v>
      </c>
      <c r="D7" s="38">
        <v>0.2</v>
      </c>
      <c r="E7" s="39">
        <v>0.4</v>
      </c>
      <c r="F7" s="40">
        <v>-66</v>
      </c>
    </row>
    <row r="8" spans="1:6" s="12" customFormat="1" ht="12.75" customHeight="1" x14ac:dyDescent="0.15">
      <c r="A8" s="13" t="s">
        <v>26</v>
      </c>
      <c r="B8" s="36">
        <v>3.2</v>
      </c>
      <c r="C8" s="37">
        <v>3.6</v>
      </c>
      <c r="D8" s="38">
        <v>1.6</v>
      </c>
      <c r="E8" s="39">
        <v>3.5</v>
      </c>
      <c r="F8" s="40">
        <v>21</v>
      </c>
    </row>
    <row r="9" spans="1:6" s="12" customFormat="1" ht="12.75" customHeight="1" x14ac:dyDescent="0.15">
      <c r="A9" s="13" t="s">
        <v>25</v>
      </c>
      <c r="B9" s="36">
        <v>1.3</v>
      </c>
      <c r="C9" s="37">
        <v>1.5</v>
      </c>
      <c r="D9" s="38">
        <v>0.7</v>
      </c>
      <c r="E9" s="39">
        <v>1.5</v>
      </c>
      <c r="F9" s="40">
        <v>-1</v>
      </c>
    </row>
    <row r="10" spans="1:6" x14ac:dyDescent="0.2">
      <c r="A10" s="9" t="s">
        <v>12</v>
      </c>
      <c r="B10" s="31">
        <v>9.6998648055551531</v>
      </c>
      <c r="C10" s="32">
        <v>11.18707831932652</v>
      </c>
      <c r="D10" s="33">
        <v>6.7381904741718319</v>
      </c>
      <c r="E10" s="34">
        <v>14.614388804932373</v>
      </c>
      <c r="F10" s="35">
        <v>-36.65318712418938</v>
      </c>
    </row>
    <row r="11" spans="1:6" x14ac:dyDescent="0.2">
      <c r="A11" s="41" t="s">
        <v>24</v>
      </c>
      <c r="B11" s="31">
        <v>14.372926323131626</v>
      </c>
      <c r="C11" s="32">
        <v>16.576628198229891</v>
      </c>
      <c r="D11" s="33">
        <v>6.6603808208599089</v>
      </c>
      <c r="E11" s="34">
        <v>14.445628285229613</v>
      </c>
      <c r="F11" s="35">
        <v>-9.4542608984971999</v>
      </c>
    </row>
    <row r="12" spans="1:6" x14ac:dyDescent="0.2">
      <c r="A12" s="9" t="s">
        <v>13</v>
      </c>
      <c r="B12" s="31">
        <v>10.937683245725939</v>
      </c>
      <c r="C12" s="32">
        <v>12.614682941956582</v>
      </c>
      <c r="D12" s="33">
        <v>5.1837468985088071</v>
      </c>
      <c r="E12" s="34">
        <v>11.24297286215868</v>
      </c>
      <c r="F12" s="35">
        <v>-6.9358576348780137</v>
      </c>
    </row>
    <row r="13" spans="1:6" x14ac:dyDescent="0.2">
      <c r="A13" s="9" t="s">
        <v>14</v>
      </c>
      <c r="B13" s="31">
        <v>7.3357474352196039</v>
      </c>
      <c r="C13" s="32">
        <v>8.4604871030368436</v>
      </c>
      <c r="D13" s="33">
        <v>5.0959126214438175</v>
      </c>
      <c r="E13" s="34">
        <v>11.052470043880055</v>
      </c>
      <c r="F13" s="35">
        <v>-24.110499804184961</v>
      </c>
    </row>
    <row r="14" spans="1:6" x14ac:dyDescent="0.2">
      <c r="A14" s="9" t="s">
        <v>15</v>
      </c>
      <c r="B14" s="31">
        <v>7.6604728230823982</v>
      </c>
      <c r="C14" s="32">
        <v>8.8350003997803501</v>
      </c>
      <c r="D14" s="33">
        <v>4.1240496420433939</v>
      </c>
      <c r="E14" s="34">
        <v>8.9446068867728137</v>
      </c>
      <c r="F14" s="35">
        <v>-21.407264661195434</v>
      </c>
    </row>
    <row r="15" spans="1:6" s="12" customFormat="1" ht="12.75" customHeight="1" x14ac:dyDescent="0.15">
      <c r="A15" s="13" t="s">
        <v>28</v>
      </c>
      <c r="B15" s="36">
        <v>3.4008015930762117</v>
      </c>
      <c r="C15" s="37">
        <v>3.9</v>
      </c>
      <c r="D15" s="38">
        <v>1.4807634484767087</v>
      </c>
      <c r="E15" s="39">
        <v>3.2</v>
      </c>
      <c r="F15" s="40">
        <v>-27</v>
      </c>
    </row>
    <row r="16" spans="1:6" x14ac:dyDescent="0.2">
      <c r="A16" s="9" t="s">
        <v>16</v>
      </c>
      <c r="B16" s="31">
        <v>5.3761617207099563</v>
      </c>
      <c r="C16" s="32">
        <v>6.2004515972741245</v>
      </c>
      <c r="D16" s="33">
        <v>3.5968110706727701</v>
      </c>
      <c r="E16" s="39">
        <v>7.8010848233193597</v>
      </c>
      <c r="F16" s="35">
        <v>-8.6690784976996351</v>
      </c>
    </row>
    <row r="17" spans="1:6" x14ac:dyDescent="0.2">
      <c r="A17" s="9" t="s">
        <v>17</v>
      </c>
      <c r="B17" s="31">
        <v>2.7290001223891385</v>
      </c>
      <c r="C17" s="32">
        <v>3.1474189295024568</v>
      </c>
      <c r="D17" s="33">
        <v>2.2541747087794901</v>
      </c>
      <c r="E17" s="34">
        <v>4.8890552670815737</v>
      </c>
      <c r="F17" s="35">
        <v>-7.2103913535463251</v>
      </c>
    </row>
    <row r="18" spans="1:6" x14ac:dyDescent="0.2">
      <c r="A18" s="11" t="s">
        <v>18</v>
      </c>
      <c r="B18" s="42">
        <v>86.705970305025104</v>
      </c>
      <c r="C18" s="43">
        <v>100.00000000000001</v>
      </c>
      <c r="D18" s="44">
        <v>46.106549949579033</v>
      </c>
      <c r="E18" s="43">
        <v>99.999999999999986</v>
      </c>
      <c r="F18" s="45">
        <v>-15.085016645908508</v>
      </c>
    </row>
    <row r="19" spans="1:6" x14ac:dyDescent="0.2">
      <c r="A19" s="10"/>
      <c r="B19" s="46"/>
      <c r="C19" s="47"/>
      <c r="D19" s="46"/>
      <c r="E19" s="47"/>
      <c r="F19" s="47"/>
    </row>
    <row r="20" spans="1:6" x14ac:dyDescent="0.2">
      <c r="A20" s="52" t="s">
        <v>44</v>
      </c>
      <c r="B20" s="17"/>
      <c r="C20" s="17"/>
      <c r="D20" s="17"/>
      <c r="E20" s="17"/>
      <c r="F20" s="17"/>
    </row>
    <row r="21" spans="1:6" x14ac:dyDescent="0.2">
      <c r="A21" s="52" t="s">
        <v>48</v>
      </c>
      <c r="B21" s="17"/>
      <c r="C21" s="17"/>
      <c r="D21" s="17"/>
      <c r="E21" s="17"/>
      <c r="F21" s="17"/>
    </row>
  </sheetData>
  <mergeCells count="2">
    <mergeCell ref="B4:C4"/>
    <mergeCell ref="D4:E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2"/>
  <sheetViews>
    <sheetView zoomScaleNormal="100" workbookViewId="0">
      <selection activeCell="C41" sqref="C41"/>
    </sheetView>
  </sheetViews>
  <sheetFormatPr baseColWidth="10" defaultRowHeight="12.75" x14ac:dyDescent="0.2"/>
  <cols>
    <col min="1" max="1" width="21.140625" customWidth="1"/>
  </cols>
  <sheetData>
    <row r="1" spans="1:35" x14ac:dyDescent="0.2">
      <c r="A1" s="5" t="s">
        <v>41</v>
      </c>
    </row>
    <row r="2" spans="1:35" x14ac:dyDescent="0.2">
      <c r="A2" s="6" t="s">
        <v>0</v>
      </c>
    </row>
    <row r="3" spans="1:35" x14ac:dyDescent="0.2">
      <c r="A3" s="3"/>
    </row>
    <row r="5" spans="1:35" s="8" customFormat="1" ht="15" x14ac:dyDescent="0.25">
      <c r="A5" s="48"/>
      <c r="B5" s="48">
        <v>1995</v>
      </c>
      <c r="C5" s="48">
        <v>1996</v>
      </c>
      <c r="D5" s="48">
        <v>1997</v>
      </c>
      <c r="E5" s="48">
        <v>1998</v>
      </c>
      <c r="F5" s="48">
        <v>1999</v>
      </c>
      <c r="G5" s="48">
        <v>2000</v>
      </c>
      <c r="H5" s="48">
        <v>2001</v>
      </c>
      <c r="I5" s="48">
        <v>2002</v>
      </c>
      <c r="J5" s="48">
        <v>2003</v>
      </c>
      <c r="K5" s="48">
        <v>2004</v>
      </c>
      <c r="L5" s="48">
        <v>2005</v>
      </c>
      <c r="M5" s="48">
        <v>2006</v>
      </c>
      <c r="N5" s="48">
        <v>2007</v>
      </c>
      <c r="O5" s="48">
        <v>2008</v>
      </c>
      <c r="P5" s="48">
        <v>2009</v>
      </c>
      <c r="Q5" s="48">
        <v>2010</v>
      </c>
      <c r="R5" s="48">
        <v>2011</v>
      </c>
      <c r="S5" s="48">
        <v>2012</v>
      </c>
      <c r="T5" s="48" t="s">
        <v>1</v>
      </c>
      <c r="U5" s="48" t="s">
        <v>2</v>
      </c>
      <c r="V5" s="48" t="s">
        <v>3</v>
      </c>
      <c r="W5" s="48" t="s">
        <v>4</v>
      </c>
      <c r="X5" s="48" t="s">
        <v>5</v>
      </c>
      <c r="Y5" s="48" t="s">
        <v>6</v>
      </c>
      <c r="Z5" s="48" t="s">
        <v>7</v>
      </c>
      <c r="AA5" s="48" t="s">
        <v>19</v>
      </c>
      <c r="AB5" s="7"/>
      <c r="AC5" s="7"/>
      <c r="AD5" s="7"/>
      <c r="AE5" s="7"/>
      <c r="AF5" s="7"/>
      <c r="AG5" s="7"/>
      <c r="AH5" s="7"/>
      <c r="AI5" s="7"/>
    </row>
    <row r="6" spans="1:35" s="8" customFormat="1" x14ac:dyDescent="0.2">
      <c r="A6" s="50" t="s">
        <v>20</v>
      </c>
      <c r="B6" s="49">
        <v>100</v>
      </c>
      <c r="C6" s="49">
        <v>102.91875670790412</v>
      </c>
      <c r="D6" s="49">
        <v>106.01904207707179</v>
      </c>
      <c r="E6" s="49">
        <v>111.21552608306942</v>
      </c>
      <c r="F6" s="49">
        <v>113.31152288898392</v>
      </c>
      <c r="G6" s="49">
        <v>117.68666666858105</v>
      </c>
      <c r="H6" s="49">
        <v>121.29371063144586</v>
      </c>
      <c r="I6" s="49">
        <v>123.91097523804096</v>
      </c>
      <c r="J6" s="49">
        <v>126.80625650612201</v>
      </c>
      <c r="K6" s="49">
        <v>131.98606880545049</v>
      </c>
      <c r="L6" s="49">
        <v>135.6907801985077</v>
      </c>
      <c r="M6" s="49">
        <v>138.76494405621369</v>
      </c>
      <c r="N6" s="49">
        <v>141.69423978561431</v>
      </c>
      <c r="O6" s="49">
        <v>140.24977049615848</v>
      </c>
      <c r="P6" s="49">
        <v>133.42623612521089</v>
      </c>
      <c r="Q6" s="49">
        <v>138.02639492061411</v>
      </c>
      <c r="R6" s="49">
        <v>142.31557400954566</v>
      </c>
      <c r="S6" s="49">
        <v>140.87972531808802</v>
      </c>
      <c r="T6" s="49">
        <v>138.98617804451817</v>
      </c>
      <c r="U6" s="49">
        <v>140.01009967978686</v>
      </c>
      <c r="V6" s="49">
        <v>140.52635915993866</v>
      </c>
      <c r="W6" s="49">
        <v>140.96515657475302</v>
      </c>
      <c r="X6" s="49">
        <v>145.51007912324113</v>
      </c>
      <c r="Y6" s="49">
        <v>147.2844936037848</v>
      </c>
      <c r="Z6" s="49">
        <v>151.30162117663849</v>
      </c>
      <c r="AA6" s="49">
        <v>128.47774643661316</v>
      </c>
    </row>
    <row r="7" spans="1:35" s="8" customFormat="1" x14ac:dyDescent="0.2">
      <c r="A7" s="50" t="s">
        <v>21</v>
      </c>
      <c r="B7" s="49">
        <v>100.00000000000001</v>
      </c>
      <c r="C7" s="49">
        <v>101.47956143009891</v>
      </c>
      <c r="D7" s="49">
        <v>103.79658432625337</v>
      </c>
      <c r="E7" s="49">
        <v>107.6345013971341</v>
      </c>
      <c r="F7" s="49">
        <v>111.34916210024932</v>
      </c>
      <c r="G7" s="49">
        <v>115.67095795666209</v>
      </c>
      <c r="H7" s="49">
        <v>117.96671944651439</v>
      </c>
      <c r="I7" s="49">
        <v>119.28151760619102</v>
      </c>
      <c r="J7" s="49">
        <v>120.13163831333041</v>
      </c>
      <c r="K7" s="49">
        <v>123.77261211918653</v>
      </c>
      <c r="L7" s="49">
        <v>125.60761581804339</v>
      </c>
      <c r="M7" s="49">
        <v>128.71935398018891</v>
      </c>
      <c r="N7" s="49">
        <v>132.00526187271745</v>
      </c>
      <c r="O7" s="49">
        <v>132.68409063075975</v>
      </c>
      <c r="P7" s="49">
        <v>129.20132287785083</v>
      </c>
      <c r="Q7" s="49">
        <v>131.45146002961781</v>
      </c>
      <c r="R7" s="49">
        <v>134.39415024854213</v>
      </c>
      <c r="S7" s="49">
        <v>135.1532687833994</v>
      </c>
      <c r="T7" s="49">
        <v>135.99041660803846</v>
      </c>
      <c r="U7" s="49">
        <v>137.50208162010159</v>
      </c>
      <c r="V7" s="49">
        <v>138.74372734290367</v>
      </c>
      <c r="W7" s="49">
        <v>140.08704703701156</v>
      </c>
      <c r="X7" s="49">
        <v>143.1348008519129</v>
      </c>
      <c r="Y7" s="49">
        <v>145.83217710761724</v>
      </c>
      <c r="Z7" s="49">
        <v>148.59138923832433</v>
      </c>
      <c r="AA7" s="49">
        <v>136.67176163211255</v>
      </c>
    </row>
    <row r="8" spans="1:35" x14ac:dyDescent="0.2">
      <c r="A8" s="50" t="s">
        <v>22</v>
      </c>
      <c r="B8" s="49">
        <v>100</v>
      </c>
      <c r="C8" s="49">
        <v>104.92505005887099</v>
      </c>
      <c r="D8" s="49">
        <v>109.4070141682039</v>
      </c>
      <c r="E8" s="49">
        <v>117.02961439530117</v>
      </c>
      <c r="F8" s="49">
        <v>123.07129225353201</v>
      </c>
      <c r="G8" s="49">
        <v>133.02029698406312</v>
      </c>
      <c r="H8" s="49">
        <v>139.35388745960611</v>
      </c>
      <c r="I8" s="49">
        <v>144.38673339671371</v>
      </c>
      <c r="J8" s="49">
        <v>150.44480937274076</v>
      </c>
      <c r="K8" s="49">
        <v>155.58310221327721</v>
      </c>
      <c r="L8" s="49">
        <v>161.31237828677425</v>
      </c>
      <c r="M8" s="49">
        <v>167.23123817936846</v>
      </c>
      <c r="N8" s="49">
        <v>171.69707359074812</v>
      </c>
      <c r="O8" s="49">
        <v>173.20943705374273</v>
      </c>
      <c r="P8" s="49">
        <v>167.98370280914466</v>
      </c>
      <c r="Q8" s="49">
        <v>171.79322966156124</v>
      </c>
      <c r="R8" s="49">
        <v>177.25339505081936</v>
      </c>
      <c r="S8" s="49">
        <v>178.60342842990713</v>
      </c>
      <c r="T8" s="49">
        <v>176.95185220267541</v>
      </c>
      <c r="U8" s="49">
        <v>178.48237662879706</v>
      </c>
      <c r="V8" s="49">
        <v>180.55496797995681</v>
      </c>
      <c r="W8" s="49">
        <v>183.99523201471465</v>
      </c>
      <c r="X8" s="49">
        <v>192.0292180113621</v>
      </c>
      <c r="Y8" s="49">
        <v>193.77461610323738</v>
      </c>
      <c r="Z8" s="49">
        <v>199.18805547731</v>
      </c>
      <c r="AA8" s="49">
        <v>184.6067252592718</v>
      </c>
    </row>
    <row r="9" spans="1:35" x14ac:dyDescent="0.2">
      <c r="A9" s="50" t="s">
        <v>23</v>
      </c>
      <c r="B9" s="49">
        <v>100</v>
      </c>
      <c r="C9" s="49">
        <v>102.3986614101036</v>
      </c>
      <c r="D9" s="49">
        <v>105.80760062345283</v>
      </c>
      <c r="E9" s="49">
        <v>110.67816998257999</v>
      </c>
      <c r="F9" s="49">
        <v>114.74080865499221</v>
      </c>
      <c r="G9" s="49">
        <v>121.60452920143027</v>
      </c>
      <c r="H9" s="49">
        <v>126.8924085449711</v>
      </c>
      <c r="I9" s="49">
        <v>131.1285871458696</v>
      </c>
      <c r="J9" s="49">
        <v>134.70551939121668</v>
      </c>
      <c r="K9" s="49">
        <v>140.52350783900246</v>
      </c>
      <c r="L9" s="49">
        <v>145.41903364811586</v>
      </c>
      <c r="M9" s="49">
        <v>151.68826441734663</v>
      </c>
      <c r="N9" s="49">
        <v>159.76083249289445</v>
      </c>
      <c r="O9" s="49">
        <v>164.37199963326304</v>
      </c>
      <c r="P9" s="49">
        <v>160.4590813239204</v>
      </c>
      <c r="Q9" s="49">
        <v>164.82900889337122</v>
      </c>
      <c r="R9" s="49">
        <v>169.48591730081597</v>
      </c>
      <c r="S9" s="49">
        <v>171.93778307508938</v>
      </c>
      <c r="T9" s="49">
        <v>174.18548638489045</v>
      </c>
      <c r="U9" s="49">
        <v>176.6966179517741</v>
      </c>
      <c r="V9" s="49">
        <v>180.38562391124964</v>
      </c>
      <c r="W9" s="49">
        <v>183.07417273310719</v>
      </c>
      <c r="X9" s="49">
        <v>187.59778408361601</v>
      </c>
      <c r="Y9" s="49">
        <v>192.69918015953056</v>
      </c>
      <c r="Z9" s="49">
        <v>198.88777894929862</v>
      </c>
      <c r="AA9" s="49">
        <v>188.34436508664163</v>
      </c>
    </row>
    <row r="11" spans="1:35" x14ac:dyDescent="0.2">
      <c r="A11" s="51" t="s">
        <v>44</v>
      </c>
    </row>
    <row r="12" spans="1:35" x14ac:dyDescent="0.2">
      <c r="A12" s="51" t="s">
        <v>48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tabSelected="1" workbookViewId="0"/>
  </sheetViews>
  <sheetFormatPr baseColWidth="10" defaultRowHeight="12.75" x14ac:dyDescent="0.2"/>
  <cols>
    <col min="1" max="1" width="27.5703125" customWidth="1"/>
    <col min="6" max="6" width="17.140625" customWidth="1"/>
  </cols>
  <sheetData>
    <row r="1" spans="1:6" s="4" customFormat="1" ht="15" x14ac:dyDescent="0.25">
      <c r="A1" s="53" t="s">
        <v>43</v>
      </c>
      <c r="B1" s="54"/>
      <c r="C1" s="54"/>
      <c r="D1" s="54"/>
      <c r="E1" s="54"/>
      <c r="F1" s="54"/>
    </row>
    <row r="2" spans="1:6" x14ac:dyDescent="0.2">
      <c r="A2" s="18" t="s">
        <v>45</v>
      </c>
      <c r="B2" s="17"/>
      <c r="C2" s="17"/>
      <c r="D2" s="17"/>
      <c r="E2" s="17"/>
      <c r="F2" s="17"/>
    </row>
    <row r="3" spans="1:6" x14ac:dyDescent="0.2">
      <c r="A3" s="17"/>
      <c r="B3" s="17"/>
      <c r="C3" s="17"/>
      <c r="D3" s="17"/>
      <c r="E3" s="17"/>
      <c r="F3" s="17"/>
    </row>
    <row r="4" spans="1:6" x14ac:dyDescent="0.2">
      <c r="A4" s="55"/>
      <c r="B4" s="56" t="s">
        <v>40</v>
      </c>
      <c r="C4" s="57"/>
      <c r="D4" s="57"/>
      <c r="E4" s="57"/>
      <c r="F4" s="58"/>
    </row>
    <row r="5" spans="1:6" x14ac:dyDescent="0.2">
      <c r="A5" s="59"/>
      <c r="B5" s="60" t="s">
        <v>39</v>
      </c>
      <c r="C5" s="61"/>
      <c r="D5" s="61" t="s">
        <v>38</v>
      </c>
      <c r="E5" s="62"/>
      <c r="F5" s="63" t="s">
        <v>37</v>
      </c>
    </row>
    <row r="6" spans="1:6" x14ac:dyDescent="0.2">
      <c r="A6" s="64"/>
      <c r="B6" s="65" t="s">
        <v>35</v>
      </c>
      <c r="C6" s="66" t="s">
        <v>36</v>
      </c>
      <c r="D6" s="67" t="s">
        <v>35</v>
      </c>
      <c r="E6" s="68" t="s">
        <v>36</v>
      </c>
      <c r="F6" s="69" t="s">
        <v>35</v>
      </c>
    </row>
    <row r="7" spans="1:6" x14ac:dyDescent="0.2">
      <c r="A7" s="70" t="s">
        <v>10</v>
      </c>
      <c r="B7" s="71"/>
      <c r="C7" s="72"/>
      <c r="D7" s="73"/>
      <c r="E7" s="72"/>
      <c r="F7" s="74"/>
    </row>
    <row r="8" spans="1:6" x14ac:dyDescent="0.2">
      <c r="A8" s="9" t="s">
        <v>11</v>
      </c>
      <c r="B8" s="75">
        <v>28.594113829211281</v>
      </c>
      <c r="C8" s="76">
        <v>100</v>
      </c>
      <c r="D8" s="77">
        <v>0</v>
      </c>
      <c r="E8" s="76">
        <f>D8/F8</f>
        <v>0</v>
      </c>
      <c r="F8" s="78">
        <v>28.594113829211281</v>
      </c>
    </row>
    <row r="9" spans="1:6" x14ac:dyDescent="0.2">
      <c r="A9" s="13" t="s">
        <v>27</v>
      </c>
      <c r="B9" s="79">
        <v>0.6</v>
      </c>
      <c r="C9" s="80">
        <v>100</v>
      </c>
      <c r="D9" s="81">
        <v>0</v>
      </c>
      <c r="E9" s="80">
        <v>0</v>
      </c>
      <c r="F9" s="82">
        <v>0.6</v>
      </c>
    </row>
    <row r="10" spans="1:6" x14ac:dyDescent="0.2">
      <c r="A10" s="13" t="s">
        <v>26</v>
      </c>
      <c r="B10" s="79">
        <v>3.2</v>
      </c>
      <c r="C10" s="80">
        <v>100</v>
      </c>
      <c r="D10" s="81">
        <v>0</v>
      </c>
      <c r="E10" s="80">
        <v>0</v>
      </c>
      <c r="F10" s="82">
        <v>3.2</v>
      </c>
    </row>
    <row r="11" spans="1:6" x14ac:dyDescent="0.2">
      <c r="A11" s="13" t="s">
        <v>25</v>
      </c>
      <c r="B11" s="79">
        <v>1.3</v>
      </c>
      <c r="C11" s="80">
        <v>100</v>
      </c>
      <c r="D11" s="81">
        <v>0</v>
      </c>
      <c r="E11" s="80">
        <v>0</v>
      </c>
      <c r="F11" s="82">
        <v>1.3</v>
      </c>
    </row>
    <row r="12" spans="1:6" x14ac:dyDescent="0.2">
      <c r="A12" s="9" t="s">
        <v>24</v>
      </c>
      <c r="B12" s="75">
        <v>14.372926323131626</v>
      </c>
      <c r="C12" s="76">
        <v>100</v>
      </c>
      <c r="D12" s="77">
        <v>0</v>
      </c>
      <c r="E12" s="76">
        <v>0</v>
      </c>
      <c r="F12" s="78">
        <v>14.372926323131626</v>
      </c>
    </row>
    <row r="13" spans="1:6" x14ac:dyDescent="0.2">
      <c r="A13" s="9" t="s">
        <v>13</v>
      </c>
      <c r="B13" s="75">
        <v>10.937683245725939</v>
      </c>
      <c r="C13" s="76">
        <v>100</v>
      </c>
      <c r="D13" s="77">
        <v>0</v>
      </c>
      <c r="E13" s="76">
        <f>D13/F13</f>
        <v>0</v>
      </c>
      <c r="F13" s="78">
        <v>10.937683245725939</v>
      </c>
    </row>
    <row r="14" spans="1:6" x14ac:dyDescent="0.2">
      <c r="A14" s="9" t="s">
        <v>12</v>
      </c>
      <c r="B14" s="75">
        <v>3.4962871526988661</v>
      </c>
      <c r="C14" s="76">
        <v>36</v>
      </c>
      <c r="D14" s="77">
        <v>6.2035776528562874</v>
      </c>
      <c r="E14" s="76">
        <v>64</v>
      </c>
      <c r="F14" s="78">
        <v>9.6998648055551531</v>
      </c>
    </row>
    <row r="15" spans="1:6" x14ac:dyDescent="0.2">
      <c r="A15" s="9" t="s">
        <v>15</v>
      </c>
      <c r="B15" s="75">
        <v>6.9894550216366351</v>
      </c>
      <c r="C15" s="76">
        <v>91</v>
      </c>
      <c r="D15" s="77">
        <v>0.6710178014457634</v>
      </c>
      <c r="E15" s="76">
        <v>9</v>
      </c>
      <c r="F15" s="78">
        <v>7.6604728230823982</v>
      </c>
    </row>
    <row r="16" spans="1:6" x14ac:dyDescent="0.2">
      <c r="A16" s="13" t="s">
        <v>28</v>
      </c>
      <c r="B16" s="79">
        <v>3.4008015930762117</v>
      </c>
      <c r="C16" s="80">
        <v>100</v>
      </c>
      <c r="D16" s="81">
        <v>0</v>
      </c>
      <c r="E16" s="80">
        <v>0</v>
      </c>
      <c r="F16" s="82">
        <v>3.4</v>
      </c>
    </row>
    <row r="17" spans="1:6" x14ac:dyDescent="0.2">
      <c r="A17" s="9" t="s">
        <v>14</v>
      </c>
      <c r="B17" s="75">
        <v>0.40005108952165336</v>
      </c>
      <c r="C17" s="76">
        <v>5</v>
      </c>
      <c r="D17" s="77">
        <v>6.9356963456979503</v>
      </c>
      <c r="E17" s="76">
        <v>95</v>
      </c>
      <c r="F17" s="78">
        <v>7.3357474352196039</v>
      </c>
    </row>
    <row r="18" spans="1:6" x14ac:dyDescent="0.2">
      <c r="A18" s="9" t="s">
        <v>16</v>
      </c>
      <c r="B18" s="75">
        <v>5.3761617207099563</v>
      </c>
      <c r="C18" s="76">
        <v>100</v>
      </c>
      <c r="D18" s="77">
        <v>0</v>
      </c>
      <c r="E18" s="76">
        <f>D18/F18</f>
        <v>0</v>
      </c>
      <c r="F18" s="78">
        <v>5.3761617207099563</v>
      </c>
    </row>
    <row r="19" spans="1:6" x14ac:dyDescent="0.2">
      <c r="A19" s="9" t="s">
        <v>17</v>
      </c>
      <c r="B19" s="75">
        <v>0.35311851476429018</v>
      </c>
      <c r="C19" s="76">
        <v>13</v>
      </c>
      <c r="D19" s="77">
        <v>2.3758816076248483</v>
      </c>
      <c r="E19" s="76">
        <v>87</v>
      </c>
      <c r="F19" s="78">
        <v>2.7290001223891385</v>
      </c>
    </row>
    <row r="20" spans="1:6" x14ac:dyDescent="0.2">
      <c r="A20" s="11" t="s">
        <v>18</v>
      </c>
      <c r="B20" s="83">
        <v>70.519796897400255</v>
      </c>
      <c r="C20" s="84">
        <v>81</v>
      </c>
      <c r="D20" s="85">
        <v>16.18617340762485</v>
      </c>
      <c r="E20" s="84">
        <v>19</v>
      </c>
      <c r="F20" s="86">
        <v>86.705970305025104</v>
      </c>
    </row>
    <row r="21" spans="1:6" x14ac:dyDescent="0.2">
      <c r="A21" s="15" t="s">
        <v>34</v>
      </c>
      <c r="B21" s="87">
        <v>3210.2550000000001</v>
      </c>
      <c r="C21" s="84"/>
      <c r="D21" s="88">
        <v>491.31400000000002</v>
      </c>
      <c r="E21" s="89"/>
      <c r="F21" s="90">
        <f>B21+D21</f>
        <v>3701.569</v>
      </c>
    </row>
    <row r="22" spans="1:6" x14ac:dyDescent="0.2">
      <c r="A22" s="17"/>
      <c r="B22" s="17"/>
      <c r="C22" s="17"/>
      <c r="D22" s="17"/>
      <c r="E22" s="17"/>
      <c r="F22" s="17"/>
    </row>
    <row r="23" spans="1:6" s="4" customFormat="1" ht="15" x14ac:dyDescent="0.25">
      <c r="A23" s="54" t="s">
        <v>46</v>
      </c>
      <c r="B23" s="54"/>
      <c r="C23" s="54"/>
      <c r="D23" s="54"/>
      <c r="E23" s="54"/>
      <c r="F23" s="54"/>
    </row>
    <row r="24" spans="1:6" s="4" customFormat="1" ht="15" x14ac:dyDescent="0.25">
      <c r="A24" s="91" t="s">
        <v>49</v>
      </c>
      <c r="B24" s="91"/>
      <c r="C24" s="91"/>
      <c r="D24" s="91"/>
      <c r="E24" s="91"/>
      <c r="F24" s="91"/>
    </row>
  </sheetData>
  <mergeCells count="4">
    <mergeCell ref="B5:C5"/>
    <mergeCell ref="D5:E5"/>
    <mergeCell ref="B4:F4"/>
    <mergeCell ref="A24:F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sommaire</vt:lpstr>
      <vt:lpstr>Tableau 1</vt:lpstr>
      <vt:lpstr>Graphique 1</vt:lpstr>
      <vt:lpstr>Tableau 2</vt:lpstr>
    </vt:vector>
  </TitlesOfParts>
  <Company>Ministère de la Culture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Bauchat</dc:creator>
  <cp:lastModifiedBy>BAUCHAT Barbara</cp:lastModifiedBy>
  <dcterms:created xsi:type="dcterms:W3CDTF">2021-08-23T07:41:45Z</dcterms:created>
  <dcterms:modified xsi:type="dcterms:W3CDTF">2023-01-16T10:19:54Z</dcterms:modified>
</cp:coreProperties>
</file>