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3. Site internet\3. Soutien public à la presse\"/>
    </mc:Choice>
  </mc:AlternateContent>
  <xr:revisionPtr revIDLastSave="0" documentId="8_{05E47E85-BFC9-4921-A0DD-EBABF10E7F40}" xr6:coauthVersionLast="47" xr6:coauthVersionMax="47" xr10:uidLastSave="{00000000-0000-0000-0000-000000000000}"/>
  <bookViews>
    <workbookView xWindow="732" yWindow="732" windowWidth="17280" windowHeight="8964" tabRatio="812" xr2:uid="{0CB32BB6-29A0-44CD-BFC3-D02944E060BA}"/>
  </bookViews>
  <sheets>
    <sheet name="Tableau_des_aides" sheetId="11" r:id="rId1"/>
    <sheet name="FSDP" sheetId="12" r:id="rId2"/>
    <sheet name="FSEIP" sheetId="13" r:id="rId3"/>
    <sheet name="FSMISP" sheetId="14" r:id="rId4"/>
    <sheet name="Réseaux de portage" sheetId="15" r:id="rId5"/>
  </sheets>
  <definedNames>
    <definedName name="_xlnm._FilterDatabase" localSheetId="0" hidden="1">Tableau_des_aides!$A$2:$M$531</definedName>
    <definedName name="_xlnm.Print_Area" localSheetId="0">Tableau_des_aides!$A$1:$L$531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528" i="11"/>
  <c r="K522" i="11"/>
  <c r="K521" i="11"/>
  <c r="K520" i="11"/>
  <c r="K519" i="11"/>
  <c r="K517" i="11"/>
  <c r="K513" i="11"/>
  <c r="K512" i="11"/>
  <c r="K510" i="11"/>
  <c r="K503" i="11"/>
  <c r="K500" i="11"/>
  <c r="K498" i="11"/>
  <c r="K493" i="11"/>
  <c r="K491" i="11"/>
  <c r="K489" i="11"/>
  <c r="K486" i="11"/>
  <c r="K482" i="11"/>
  <c r="K481" i="11"/>
  <c r="K475" i="11"/>
  <c r="K473" i="11"/>
  <c r="K472" i="11"/>
  <c r="K471" i="11"/>
  <c r="K469" i="11"/>
  <c r="K465" i="11"/>
  <c r="K455" i="11"/>
  <c r="K454" i="11"/>
  <c r="K451" i="11"/>
  <c r="K450" i="11"/>
  <c r="K447" i="11"/>
  <c r="K446" i="11"/>
  <c r="K445" i="11"/>
  <c r="K441" i="11"/>
  <c r="K435" i="11"/>
  <c r="K434" i="11"/>
  <c r="K432" i="11"/>
  <c r="K431" i="11"/>
  <c r="K430" i="11"/>
  <c r="K429" i="11"/>
  <c r="K428" i="11"/>
  <c r="K427" i="11"/>
  <c r="K426" i="11"/>
  <c r="K425" i="11"/>
  <c r="K424" i="11"/>
  <c r="K421" i="11"/>
  <c r="K419" i="11"/>
  <c r="K414" i="11"/>
  <c r="K406" i="11"/>
  <c r="K405" i="11"/>
  <c r="K401" i="11"/>
  <c r="K399" i="11"/>
  <c r="K397" i="11"/>
  <c r="K396" i="11"/>
  <c r="K395" i="11"/>
  <c r="K394" i="11"/>
  <c r="K390" i="11"/>
  <c r="K389" i="11"/>
  <c r="K387" i="11"/>
  <c r="K385" i="11"/>
  <c r="K381" i="11"/>
  <c r="K378" i="11"/>
  <c r="K374" i="11"/>
  <c r="K361" i="11"/>
  <c r="K360" i="11"/>
  <c r="K359" i="11"/>
  <c r="K358" i="11"/>
  <c r="K356" i="11"/>
  <c r="K355" i="11"/>
  <c r="K353" i="11"/>
  <c r="K352" i="11"/>
  <c r="K351" i="11"/>
  <c r="K350" i="11"/>
  <c r="K349" i="11"/>
  <c r="K348" i="11"/>
  <c r="K347" i="11"/>
  <c r="K346" i="11"/>
  <c r="K344" i="11"/>
  <c r="K343" i="11"/>
  <c r="K342" i="11"/>
  <c r="K341" i="11"/>
  <c r="K339" i="11"/>
  <c r="K338" i="11"/>
  <c r="K337" i="11"/>
  <c r="K336" i="11"/>
  <c r="K333" i="11"/>
  <c r="K332" i="11"/>
  <c r="K331" i="11"/>
  <c r="K330" i="11"/>
  <c r="K329" i="11"/>
  <c r="K328" i="11"/>
  <c r="K327" i="11"/>
  <c r="K324" i="11"/>
  <c r="K322" i="11"/>
  <c r="K321" i="11"/>
  <c r="K320" i="11"/>
  <c r="K316" i="11"/>
  <c r="K313" i="11"/>
  <c r="K312" i="11"/>
  <c r="K306" i="11"/>
  <c r="K304" i="11"/>
  <c r="K302" i="11"/>
  <c r="K301" i="11"/>
  <c r="K298" i="11"/>
  <c r="K297" i="11"/>
  <c r="K286" i="11"/>
  <c r="K283" i="11"/>
  <c r="K281" i="11"/>
  <c r="K280" i="11"/>
  <c r="K279" i="11"/>
  <c r="K278" i="11"/>
  <c r="K268" i="11"/>
  <c r="K267" i="11"/>
  <c r="K266" i="11"/>
  <c r="K246" i="11"/>
  <c r="K241" i="11"/>
  <c r="K240" i="11"/>
  <c r="K239" i="11"/>
  <c r="K238" i="11"/>
  <c r="K235" i="11"/>
  <c r="K234" i="11"/>
  <c r="K233" i="11"/>
  <c r="K232" i="11"/>
  <c r="K230" i="11"/>
  <c r="K229" i="11"/>
  <c r="K227" i="11"/>
  <c r="K226" i="11"/>
  <c r="K225" i="11"/>
  <c r="K224" i="11"/>
  <c r="K220" i="11"/>
  <c r="K219" i="11"/>
  <c r="K218" i="11"/>
  <c r="K215" i="11"/>
  <c r="K212" i="11"/>
  <c r="K211" i="11"/>
  <c r="K210" i="11"/>
  <c r="K209" i="11"/>
  <c r="K207" i="11"/>
  <c r="K203" i="11"/>
  <c r="K199" i="11"/>
  <c r="K197" i="11"/>
  <c r="K196" i="11"/>
  <c r="K195" i="11"/>
  <c r="K191" i="11"/>
  <c r="K190" i="11"/>
  <c r="K185" i="11"/>
  <c r="K184" i="11"/>
  <c r="K183" i="11"/>
  <c r="K182" i="11"/>
  <c r="K167" i="11"/>
  <c r="K165" i="11"/>
  <c r="K164" i="11"/>
  <c r="K163" i="11"/>
  <c r="K162" i="11"/>
  <c r="K161" i="11"/>
  <c r="K159" i="11"/>
  <c r="K158" i="11"/>
  <c r="K157" i="11"/>
  <c r="K156" i="11"/>
  <c r="K155" i="11"/>
  <c r="K154" i="11"/>
  <c r="K153" i="11"/>
  <c r="K152" i="11"/>
  <c r="K151" i="11"/>
  <c r="K150" i="11"/>
  <c r="K149" i="11"/>
  <c r="K146" i="11"/>
  <c r="K136" i="11"/>
  <c r="K134" i="11"/>
  <c r="K133" i="11"/>
  <c r="K132" i="11"/>
  <c r="K131" i="11"/>
  <c r="K130" i="11"/>
  <c r="K129" i="11"/>
  <c r="K127" i="11"/>
  <c r="K124" i="11"/>
  <c r="K120" i="11"/>
  <c r="K119" i="11"/>
  <c r="K118" i="11"/>
  <c r="K117" i="11"/>
  <c r="K116" i="11"/>
  <c r="K114" i="11"/>
  <c r="K113" i="11"/>
  <c r="K112" i="11"/>
  <c r="K111" i="11"/>
  <c r="K110" i="11"/>
  <c r="K109" i="11"/>
  <c r="K108" i="11"/>
  <c r="K105" i="11"/>
  <c r="K104" i="11"/>
  <c r="K101" i="11"/>
  <c r="K95" i="11"/>
  <c r="K93" i="11"/>
  <c r="K92" i="11"/>
  <c r="K90" i="11"/>
  <c r="K89" i="11"/>
  <c r="K81" i="11"/>
  <c r="K80" i="11"/>
  <c r="K77" i="11"/>
  <c r="K76" i="11"/>
  <c r="K75" i="11"/>
  <c r="K74" i="11"/>
  <c r="K73" i="11"/>
  <c r="K72" i="11"/>
  <c r="K70" i="11"/>
  <c r="K65" i="11"/>
  <c r="K64" i="11"/>
  <c r="K62" i="11"/>
  <c r="K61" i="11"/>
  <c r="K60" i="11"/>
  <c r="K59" i="11"/>
  <c r="K53" i="11"/>
  <c r="K46" i="11"/>
  <c r="K43" i="11"/>
  <c r="K42" i="11"/>
  <c r="K38" i="11"/>
  <c r="K37" i="11"/>
  <c r="K31" i="11"/>
  <c r="K30" i="11"/>
  <c r="K29" i="11"/>
  <c r="K27" i="11"/>
  <c r="K23" i="11"/>
  <c r="K13" i="11"/>
  <c r="K9" i="11"/>
  <c r="C15" i="15"/>
  <c r="C18" i="13"/>
  <c r="D149" i="14"/>
  <c r="K24" i="11"/>
  <c r="K25" i="11"/>
  <c r="K26" i="11"/>
  <c r="K28" i="11"/>
  <c r="K32" i="11"/>
  <c r="K33" i="11"/>
  <c r="K34" i="11"/>
  <c r="K35" i="11"/>
  <c r="K36" i="11"/>
  <c r="K39" i="11"/>
  <c r="K40" i="11"/>
  <c r="K41" i="11"/>
  <c r="K44" i="11"/>
  <c r="K45" i="11"/>
  <c r="K47" i="11"/>
  <c r="K48" i="11"/>
  <c r="K49" i="11"/>
  <c r="K50" i="11"/>
  <c r="K51" i="11"/>
  <c r="K52" i="11"/>
  <c r="K54" i="11"/>
  <c r="K55" i="11"/>
  <c r="K56" i="11"/>
  <c r="K57" i="11"/>
  <c r="K58" i="11"/>
  <c r="K63" i="11"/>
  <c r="K66" i="11"/>
  <c r="K67" i="11"/>
  <c r="K68" i="11"/>
  <c r="K69" i="11"/>
  <c r="K71" i="11"/>
  <c r="K78" i="11"/>
  <c r="K79" i="11"/>
  <c r="K82" i="11"/>
  <c r="K83" i="11"/>
  <c r="K84" i="11"/>
  <c r="K85" i="11"/>
  <c r="K86" i="11"/>
  <c r="K87" i="11"/>
  <c r="K88" i="11"/>
  <c r="K91" i="11"/>
  <c r="K94" i="11"/>
  <c r="K96" i="11"/>
  <c r="K97" i="11"/>
  <c r="K98" i="11"/>
  <c r="K99" i="11"/>
  <c r="K100" i="11"/>
  <c r="K102" i="11"/>
  <c r="K103" i="11"/>
  <c r="K106" i="11"/>
  <c r="K107" i="11"/>
  <c r="K115" i="11"/>
  <c r="K121" i="11"/>
  <c r="K122" i="11"/>
  <c r="K123" i="11"/>
  <c r="K125" i="11"/>
  <c r="K126" i="11"/>
  <c r="K128" i="11"/>
  <c r="K135" i="11"/>
  <c r="K137" i="11"/>
  <c r="K138" i="11"/>
  <c r="K139" i="11"/>
  <c r="K140" i="11"/>
  <c r="K141" i="11"/>
  <c r="K142" i="11"/>
  <c r="K143" i="11"/>
  <c r="K144" i="11"/>
  <c r="K145" i="11"/>
  <c r="K147" i="11"/>
  <c r="K148" i="11"/>
  <c r="K160" i="11"/>
  <c r="K166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6" i="11"/>
  <c r="K187" i="11"/>
  <c r="K188" i="11"/>
  <c r="K189" i="11"/>
  <c r="K192" i="11"/>
  <c r="K193" i="11"/>
  <c r="K194" i="11"/>
  <c r="K198" i="11"/>
  <c r="K200" i="11"/>
  <c r="K201" i="11"/>
  <c r="K202" i="11"/>
  <c r="K204" i="11"/>
  <c r="K205" i="11"/>
  <c r="K206" i="11"/>
  <c r="K208" i="11"/>
  <c r="K213" i="11"/>
  <c r="K214" i="11"/>
  <c r="K216" i="11"/>
  <c r="K217" i="11"/>
  <c r="K221" i="11"/>
  <c r="K222" i="11"/>
  <c r="K223" i="11"/>
  <c r="K228" i="11"/>
  <c r="K231" i="11"/>
  <c r="K236" i="11"/>
  <c r="K237" i="11"/>
  <c r="K242" i="11"/>
  <c r="K243" i="11"/>
  <c r="K244" i="11"/>
  <c r="K245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9" i="11"/>
  <c r="K270" i="11"/>
  <c r="K271" i="11"/>
  <c r="K272" i="11"/>
  <c r="K273" i="11"/>
  <c r="K274" i="11"/>
  <c r="K275" i="11"/>
  <c r="K276" i="11"/>
  <c r="K277" i="11"/>
  <c r="K282" i="11"/>
  <c r="K284" i="11"/>
  <c r="K285" i="11"/>
  <c r="K287" i="11"/>
  <c r="K288" i="11"/>
  <c r="K289" i="11"/>
  <c r="K290" i="11"/>
  <c r="K291" i="11"/>
  <c r="K292" i="11"/>
  <c r="K293" i="11"/>
  <c r="K294" i="11"/>
  <c r="K295" i="11"/>
  <c r="K296" i="11"/>
  <c r="K299" i="11"/>
  <c r="K300" i="11"/>
  <c r="K303" i="11"/>
  <c r="K305" i="11"/>
  <c r="K307" i="11"/>
  <c r="K308" i="11"/>
  <c r="K309" i="11"/>
  <c r="K310" i="11"/>
  <c r="K311" i="11"/>
  <c r="K314" i="11"/>
  <c r="K315" i="11"/>
  <c r="K317" i="11"/>
  <c r="K318" i="11"/>
  <c r="K319" i="11"/>
  <c r="K323" i="11"/>
  <c r="K325" i="11"/>
  <c r="K326" i="11"/>
  <c r="K334" i="11"/>
  <c r="K335" i="11"/>
  <c r="K340" i="11"/>
  <c r="K345" i="11"/>
  <c r="K354" i="11"/>
  <c r="K357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5" i="11"/>
  <c r="K376" i="11"/>
  <c r="K377" i="11"/>
  <c r="K379" i="11"/>
  <c r="K380" i="11"/>
  <c r="K382" i="11"/>
  <c r="K383" i="11"/>
  <c r="K384" i="11"/>
  <c r="K386" i="11"/>
  <c r="K388" i="11"/>
  <c r="K391" i="11"/>
  <c r="K392" i="11"/>
  <c r="K393" i="11"/>
  <c r="K398" i="11"/>
  <c r="K400" i="11"/>
  <c r="K402" i="11"/>
  <c r="K403" i="11"/>
  <c r="K404" i="11"/>
  <c r="K407" i="11"/>
  <c r="K408" i="11"/>
  <c r="K409" i="11"/>
  <c r="K410" i="11"/>
  <c r="K411" i="11"/>
  <c r="K412" i="11"/>
  <c r="K413" i="11"/>
  <c r="K415" i="11"/>
  <c r="K416" i="11"/>
  <c r="K417" i="11"/>
  <c r="K418" i="11"/>
  <c r="K420" i="11"/>
  <c r="K422" i="11"/>
  <c r="K423" i="11"/>
  <c r="K433" i="11"/>
  <c r="K436" i="11"/>
  <c r="K437" i="11"/>
  <c r="K438" i="11"/>
  <c r="K439" i="11"/>
  <c r="K440" i="11"/>
  <c r="K442" i="11"/>
  <c r="K443" i="11"/>
  <c r="K444" i="11"/>
  <c r="K448" i="11"/>
  <c r="K449" i="11"/>
  <c r="K452" i="11"/>
  <c r="K453" i="11"/>
  <c r="K456" i="11"/>
  <c r="K457" i="11"/>
  <c r="K458" i="11"/>
  <c r="K459" i="11"/>
  <c r="K460" i="11"/>
  <c r="K461" i="11"/>
  <c r="K462" i="11"/>
  <c r="K463" i="11"/>
  <c r="K464" i="11"/>
  <c r="K466" i="11"/>
  <c r="K467" i="11"/>
  <c r="K468" i="11"/>
  <c r="K470" i="11"/>
  <c r="K474" i="11"/>
  <c r="K476" i="11"/>
  <c r="K477" i="11"/>
  <c r="K478" i="11"/>
  <c r="K479" i="11"/>
  <c r="K480" i="11"/>
  <c r="K483" i="11"/>
  <c r="K484" i="11"/>
  <c r="K485" i="11"/>
  <c r="K487" i="11"/>
  <c r="K488" i="11"/>
  <c r="K490" i="11"/>
  <c r="K492" i="11"/>
  <c r="K494" i="11"/>
  <c r="K495" i="11"/>
  <c r="K497" i="11"/>
  <c r="K499" i="11"/>
  <c r="K501" i="11"/>
  <c r="K502" i="11"/>
  <c r="K504" i="11"/>
  <c r="K505" i="11"/>
  <c r="K506" i="11"/>
  <c r="K507" i="11"/>
  <c r="K508" i="11"/>
  <c r="K509" i="11"/>
  <c r="K511" i="11"/>
  <c r="K514" i="11"/>
  <c r="K515" i="11"/>
  <c r="K516" i="11"/>
  <c r="K518" i="11"/>
  <c r="K523" i="11"/>
  <c r="K524" i="11"/>
  <c r="K525" i="11"/>
  <c r="K526" i="11"/>
  <c r="K527" i="11"/>
  <c r="K529" i="11"/>
  <c r="K530" i="11"/>
  <c r="K16" i="11"/>
  <c r="K17" i="11"/>
  <c r="K18" i="11"/>
  <c r="K19" i="11"/>
  <c r="K20" i="11"/>
  <c r="K21" i="11"/>
  <c r="K22" i="11"/>
  <c r="K5" i="11"/>
  <c r="K7" i="11"/>
  <c r="K8" i="11"/>
  <c r="K10" i="11"/>
  <c r="K11" i="11"/>
  <c r="K12" i="11"/>
  <c r="K14" i="11"/>
  <c r="K15" i="11"/>
  <c r="K4" i="11"/>
  <c r="C9" i="12"/>
  <c r="C16" i="13"/>
  <c r="C8" i="13"/>
</calcChain>
</file>

<file path=xl/sharedStrings.xml><?xml version="1.0" encoding="utf-8"?>
<sst xmlns="http://schemas.openxmlformats.org/spreadsheetml/2006/main" count="1294" uniqueCount="828">
  <si>
    <t>Abeille de la Ternoise (L')</t>
  </si>
  <si>
    <t>Abeille le Nouvelliste (L')</t>
  </si>
  <si>
    <t>Action L'Echo (L')</t>
  </si>
  <si>
    <t>Affiches de Grenoble et du Dauphiné (Les)</t>
  </si>
  <si>
    <t>Affranchi de Chaumont (L')</t>
  </si>
  <si>
    <t>Africa Intelligence</t>
  </si>
  <si>
    <t>Afrique Education</t>
  </si>
  <si>
    <t>AfriqueXXI.info</t>
  </si>
  <si>
    <t>Age de Faire (L')</t>
  </si>
  <si>
    <t>Albert</t>
  </si>
  <si>
    <t>Alpes et Midi</t>
  </si>
  <si>
    <t>Alpes Mancelles (Les)</t>
  </si>
  <si>
    <t>Alternative Libertaire</t>
  </si>
  <si>
    <t>Alternatives Economiques</t>
  </si>
  <si>
    <t>Ami des Foyers Chrétiens Hebdo (L')</t>
  </si>
  <si>
    <t>Ami du Peuple Hebdo (L')</t>
  </si>
  <si>
    <t>Angérien Libre (L')</t>
  </si>
  <si>
    <t>Aoc.media</t>
  </si>
  <si>
    <t>Arrêt sur Images / arretsurimages.net</t>
  </si>
  <si>
    <t>Avenir de l'Artois (L')</t>
  </si>
  <si>
    <t>Avenir Le Confolentais (L')</t>
  </si>
  <si>
    <t>Basta.media</t>
  </si>
  <si>
    <t>Blast.info</t>
  </si>
  <si>
    <t>Bondy Blog</t>
  </si>
  <si>
    <t>Bonhomme Picard (Le)</t>
  </si>
  <si>
    <t>Boudu</t>
  </si>
  <si>
    <t>Boulevard Voltaire</t>
  </si>
  <si>
    <t>Brèche (La)</t>
  </si>
  <si>
    <t>Brief.eco</t>
  </si>
  <si>
    <t>brief.me</t>
  </si>
  <si>
    <t>Bulletin de l'Arrondissement de Rouen (Le)</t>
  </si>
  <si>
    <t>Bulletin d'Espalion (Le)</t>
  </si>
  <si>
    <t>Café Babel</t>
  </si>
  <si>
    <t>Causeur</t>
  </si>
  <si>
    <t>Centre Presse Vienne</t>
  </si>
  <si>
    <t>Centre Presse Aveyron</t>
  </si>
  <si>
    <t>Charlie Hebdo / charliehebdo.fr</t>
  </si>
  <si>
    <t>Chatillonnais et l'Auxois (Le)</t>
  </si>
  <si>
    <t>Chronique Républicaine (La)</t>
  </si>
  <si>
    <t>Citoyens.com</t>
  </si>
  <si>
    <t>Clara Magazine</t>
  </si>
  <si>
    <t>Concorde (La)</t>
  </si>
  <si>
    <t>Contexte</t>
  </si>
  <si>
    <t>Corse Net Infos</t>
  </si>
  <si>
    <t>Courrier Cauchois (Le)</t>
  </si>
  <si>
    <t>Courrier de Fourmies (Le)</t>
  </si>
  <si>
    <t>Courrier de la Mayenne (Le) / lecourrierdelamayenne.fr</t>
  </si>
  <si>
    <t>Courrier de l'Eure (Le)</t>
  </si>
  <si>
    <t>Courrier de Mantes (Le)</t>
  </si>
  <si>
    <t>Courrier des Yvelines (Le)</t>
  </si>
  <si>
    <t>Courrier du Loiret (Le)</t>
  </si>
  <si>
    <t>Courrier du Pays de Retz (Le)</t>
  </si>
  <si>
    <t>Courrier Français de Gironde (Le)</t>
  </si>
  <si>
    <t>Courrier Français de la Charente (Le)</t>
  </si>
  <si>
    <t>Courrier Français de la Dordogne (Le)</t>
  </si>
  <si>
    <t>Courrier Français des Landes (Le)</t>
  </si>
  <si>
    <t>Courrier Français du Lot et Garonne (Le)</t>
  </si>
  <si>
    <t>Courrier Français du Tarn et Garonne (Le)</t>
  </si>
  <si>
    <t>Courrier Français Vienne et Deux Sèvres (Le)</t>
  </si>
  <si>
    <t>Courrier Indépendant (Le)</t>
  </si>
  <si>
    <t>Courrier International</t>
  </si>
  <si>
    <t>Courrier La Gazette (Le)</t>
  </si>
  <si>
    <t>Courrier Vendéen (Le)</t>
  </si>
  <si>
    <t>cult.news</t>
  </si>
  <si>
    <t>danslesalgorithmes.net</t>
  </si>
  <si>
    <t>Décroissance (La)</t>
  </si>
  <si>
    <t>Démocrate Vernonnais (Le)</t>
  </si>
  <si>
    <t>Démocrate de l'Aisne (Le)</t>
  </si>
  <si>
    <t>Démocrate Indépendant (Le)</t>
  </si>
  <si>
    <t>Dépêche du Bassin (La)</t>
  </si>
  <si>
    <t>Dépêche édition Evreux (La)</t>
  </si>
  <si>
    <t>Dépêche édition Louviers (La)</t>
  </si>
  <si>
    <t>Dépêche édition Verneuil (La)</t>
  </si>
  <si>
    <t>Devizu News / devizu.news</t>
  </si>
  <si>
    <t>Dordogne Libre (La) / dordognelibre.fr</t>
  </si>
  <si>
    <t>Echo d'Ancenis et du Vignoble (L') / echoancenis.fr</t>
  </si>
  <si>
    <t>Echo de la Lys (L')</t>
  </si>
  <si>
    <t>Echo de l'Armor et de l'Argoat (L')</t>
  </si>
  <si>
    <t>Echo de l'Ouest Courrier Français (L')</t>
  </si>
  <si>
    <t>Echo d'Île de France (L')</t>
  </si>
  <si>
    <t>Echo du Berry (L')</t>
  </si>
  <si>
    <t>Echo du Mardi</t>
  </si>
  <si>
    <t>Echo du Thelle (L')</t>
  </si>
  <si>
    <t>Echo Le Régional (L')</t>
  </si>
  <si>
    <t>Echos du Touquet (Les)</t>
  </si>
  <si>
    <t>Eclair Pyrénées (L')</t>
  </si>
  <si>
    <t>Pyrénées Presse</t>
  </si>
  <si>
    <t>Eclaireur Chateaubriant (L')</t>
  </si>
  <si>
    <t>Eclaireur du Gâtinais (L')</t>
  </si>
  <si>
    <t>Eclaireur La Dépêche (L')</t>
  </si>
  <si>
    <t>Eco (L')</t>
  </si>
  <si>
    <t>Eco de l'Ain</t>
  </si>
  <si>
    <t>Eco Savoie Mont Blanc édition 73 (L')</t>
  </si>
  <si>
    <t>Eco Savoie Mont Blanc édition 74 (L')</t>
  </si>
  <si>
    <t>Economie Matin</t>
  </si>
  <si>
    <t>Eléments</t>
  </si>
  <si>
    <t>Eléphant</t>
  </si>
  <si>
    <t>Eléphant Junior (L')</t>
  </si>
  <si>
    <t>engrainage-media.com</t>
  </si>
  <si>
    <t>Essor Affiches (L')</t>
  </si>
  <si>
    <t>Essor Isère (L')</t>
  </si>
  <si>
    <t>Essor Sarladais (L')</t>
  </si>
  <si>
    <t>Essor Savoyard édition Annecy (L')</t>
  </si>
  <si>
    <t>Essor Savoyard (L')</t>
  </si>
  <si>
    <t>Eure Infos</t>
  </si>
  <si>
    <t>Eveil de Lisieux (L')</t>
  </si>
  <si>
    <t>Eveil de Pont Audemer (L')</t>
  </si>
  <si>
    <t>Eveil Hebdo (L')</t>
  </si>
  <si>
    <t>Eveil Normand (L')</t>
  </si>
  <si>
    <t>Famille Chrétienne</t>
  </si>
  <si>
    <t>Faucigny (Le)</t>
  </si>
  <si>
    <t>Flash Infos Mayotte</t>
  </si>
  <si>
    <t>Fondamental</t>
  </si>
  <si>
    <t>fracas.media</t>
  </si>
  <si>
    <t>Franc Tireur / franc-tireur.fr</t>
  </si>
  <si>
    <t>France Antilles Guadeloupe</t>
  </si>
  <si>
    <t>France Antilles Martinique</t>
  </si>
  <si>
    <t>Front Populaire</t>
  </si>
  <si>
    <t>Gazette de Comminges (La)</t>
  </si>
  <si>
    <t>Gazette de la Manche (La)</t>
  </si>
  <si>
    <t>Gazette de Montpellier (La) / lagazettedemontpellier.fr</t>
  </si>
  <si>
    <t>Gazette de Nîmes (La) / lagazettedenimes.fr</t>
  </si>
  <si>
    <t>Gazette de Thiers et d'Ambert (La)</t>
  </si>
  <si>
    <t>Gazette du Centre Morbihan (La)</t>
  </si>
  <si>
    <t>Gazette du Val d'Oise (La)</t>
  </si>
  <si>
    <t>Golias Hebdo</t>
  </si>
  <si>
    <t>Grands dossiers des Sciences Humaines (Les)</t>
  </si>
  <si>
    <t>Guyaweb</t>
  </si>
  <si>
    <t>Haut Anjou (Le) / hautanjou.fr</t>
  </si>
  <si>
    <t>Haute Gironde</t>
  </si>
  <si>
    <t>Haute Provence Info</t>
  </si>
  <si>
    <t>Haute Saintonge / hautesaintonge.fr</t>
  </si>
  <si>
    <t>Hebdo de Charente Maritime (L')</t>
  </si>
  <si>
    <t>Hebdo de l'Ardèche (L')</t>
  </si>
  <si>
    <t>Hebdo de Sèvre et Maine (L')</t>
  </si>
  <si>
    <t>Hebdo des Savoie (L')</t>
  </si>
  <si>
    <t>Hebdo du Finistère (L')</t>
  </si>
  <si>
    <t>Hebdomadaire d'Armor (L')</t>
  </si>
  <si>
    <t>Herria</t>
  </si>
  <si>
    <t>Huffington Post (Le)</t>
  </si>
  <si>
    <t>Humanité (L')</t>
  </si>
  <si>
    <t>Imaz Press Réunion</t>
  </si>
  <si>
    <t>Impartial (L')</t>
  </si>
  <si>
    <t>Impartial de la Drôme (L')</t>
  </si>
  <si>
    <t>Incorrect (L')</t>
  </si>
  <si>
    <t>Indépendant du Louhannais et du Jura (L')</t>
  </si>
  <si>
    <t>Indépendant du Pas de Calais (L')</t>
  </si>
  <si>
    <t>Indicateur des Flandres (L')</t>
  </si>
  <si>
    <t>Info-Beaune</t>
  </si>
  <si>
    <t>Informateur (L')</t>
  </si>
  <si>
    <t>Informations Dieppoises (Les)</t>
  </si>
  <si>
    <t>Informé (L')</t>
  </si>
  <si>
    <t>Infos Pays de Ploermel (Les)</t>
  </si>
  <si>
    <t>Infos Pays de Redon (Les)</t>
  </si>
  <si>
    <t>Internaute (L') / linternaute.com</t>
  </si>
  <si>
    <t>Journal d'Abbeville (Le)</t>
  </si>
  <si>
    <t>Journal de Gien (Le)</t>
  </si>
  <si>
    <t>Journal de Ham (Le)</t>
  </si>
  <si>
    <t>Journal de la Haute Marne (Le)</t>
  </si>
  <si>
    <t>Journal de l'Orne (Le)</t>
  </si>
  <si>
    <t>Journal de Mayotte (Le)</t>
  </si>
  <si>
    <t>Journal de Millau (Le)</t>
  </si>
  <si>
    <t>Journal de Montreuil (Le)</t>
  </si>
  <si>
    <t>Journal de Vitré (Le)</t>
  </si>
  <si>
    <t>Journal d'Elbeuf (Le)</t>
  </si>
  <si>
    <t>Journal des Flandres (Le)</t>
  </si>
  <si>
    <t>Journal d'ici Tarn et Lauragais (Le)</t>
  </si>
  <si>
    <t>Journal du Médoc (Le)</t>
  </si>
  <si>
    <t>Journal Toulousain (Le)</t>
  </si>
  <si>
    <t>Journal Tournon Tain (Le)</t>
  </si>
  <si>
    <t>Jours (Les)</t>
  </si>
  <si>
    <t>Justice</t>
  </si>
  <si>
    <t>La Lettre de Cancan</t>
  </si>
  <si>
    <t>lacorneille.fr</t>
  </si>
  <si>
    <t>lalettreduconseil.com</t>
  </si>
  <si>
    <t>larevuedemos.com</t>
  </si>
  <si>
    <t>le-kiosque.org</t>
  </si>
  <si>
    <t>les-enovateurs.com</t>
  </si>
  <si>
    <t>Lesfrancais.press</t>
  </si>
  <si>
    <t>Lettre (La)</t>
  </si>
  <si>
    <t>Libération / libération.fr</t>
  </si>
  <si>
    <t>Libération Champagne</t>
  </si>
  <si>
    <t>Liberté Le Bonhomme Libre</t>
  </si>
  <si>
    <t>Linfo.re</t>
  </si>
  <si>
    <t>Lutte de Classe</t>
  </si>
  <si>
    <t>Lutte Ouvrière</t>
  </si>
  <si>
    <t>lyon.cscience.info</t>
  </si>
  <si>
    <t>Made in Marseille</t>
  </si>
  <si>
    <t>Mag Centre</t>
  </si>
  <si>
    <t>Manche Libre (La)</t>
  </si>
  <si>
    <t>Manière de voir</t>
  </si>
  <si>
    <t>Marne (La)</t>
  </si>
  <si>
    <t>Marsactu</t>
  </si>
  <si>
    <t>Marseillaise (La)</t>
  </si>
  <si>
    <t>Maurienne (La)</t>
  </si>
  <si>
    <t>Mayotte Hebdo</t>
  </si>
  <si>
    <t>Média.tv (Le)</t>
  </si>
  <si>
    <t>Médiacités</t>
  </si>
  <si>
    <t>Médialot</t>
  </si>
  <si>
    <t>Medianawplus</t>
  </si>
  <si>
    <t>Média'Pi</t>
  </si>
  <si>
    <t>Mediavivant</t>
  </si>
  <si>
    <t>Mémo de l'Isère (Le)</t>
  </si>
  <si>
    <t>Mensuel de Rennes (Le)</t>
  </si>
  <si>
    <t>Messager (Le)</t>
  </si>
  <si>
    <t>Millavois</t>
  </si>
  <si>
    <t>Mind.eu</t>
  </si>
  <si>
    <t>Monde Diplomatique (Le)</t>
  </si>
  <si>
    <t>Montagne des Hautes Pyrénées (La)</t>
  </si>
  <si>
    <t>My little weekly News</t>
  </si>
  <si>
    <t>My weekly News</t>
  </si>
  <si>
    <t>Natura Sciences</t>
  </si>
  <si>
    <t>Nef (La)</t>
  </si>
  <si>
    <t>night4good.fr</t>
  </si>
  <si>
    <t>Nord Eclair</t>
  </si>
  <si>
    <t>Nord Littoral</t>
  </si>
  <si>
    <t>Nouveau Lyon</t>
  </si>
  <si>
    <t>Nouvelle République des Pyrénées (La)</t>
  </si>
  <si>
    <t>Nouvelles de Falaise (Les)</t>
  </si>
  <si>
    <t>Nouvelles l'Echo (Les)</t>
  </si>
  <si>
    <t>Nouvelles News (Les)</t>
  </si>
  <si>
    <t>Nouvelles Semaine</t>
  </si>
  <si>
    <t>Observateur de Beauvais (L')</t>
  </si>
  <si>
    <t>Observateur de l'Arrageois (Le)</t>
  </si>
  <si>
    <t>Observateur de l'Avesnois (L')</t>
  </si>
  <si>
    <t>Observateur du Cambresis (L')</t>
  </si>
  <si>
    <t>Observateur du Douaisis (L')</t>
  </si>
  <si>
    <t>Observateur du Valenciennois (L')</t>
  </si>
  <si>
    <t>Oise Hebdo</t>
  </si>
  <si>
    <t>Opinion (L')</t>
  </si>
  <si>
    <t>Orient XXI</t>
  </si>
  <si>
    <t>Orne Combattante (L')</t>
  </si>
  <si>
    <t>Orne Hebdo (L')</t>
  </si>
  <si>
    <t>Parallèle Sud</t>
  </si>
  <si>
    <t>Patriote Beaujolais Val de Saône (Le)</t>
  </si>
  <si>
    <t>Pays Briard (Le)</t>
  </si>
  <si>
    <t>Pays d'Auge (Le)</t>
  </si>
  <si>
    <t>Pays d'entre Loire et Rhône</t>
  </si>
  <si>
    <t>Pays Gessin (Le)</t>
  </si>
  <si>
    <t>Pays Malouin (Le)</t>
  </si>
  <si>
    <t>Pays Roannais (Le)</t>
  </si>
  <si>
    <t>Paysans de la Loire</t>
  </si>
  <si>
    <t>Pèlerin</t>
  </si>
  <si>
    <t>Pélican (Le)</t>
  </si>
  <si>
    <t>Penthièvre (Le)</t>
  </si>
  <si>
    <t>Perche (Le)</t>
  </si>
  <si>
    <t>Petit Bleu (Le)</t>
  </si>
  <si>
    <t>Petit Bleu d'Agen (Le)</t>
  </si>
  <si>
    <t>Petit Courrier du Val de Loir (Le)</t>
  </si>
  <si>
    <t>Petit Journal des Landes (Le)</t>
  </si>
  <si>
    <t>Petit Journal édition Aveyron (Le)  lepetitjournal.net</t>
  </si>
  <si>
    <t>Petit Journal édition Gers (Le) / lepetitjournal.net</t>
  </si>
  <si>
    <t>Petit Journal édition Haute Garonne (Le)</t>
  </si>
  <si>
    <t>Petit Journal édition Pays Catalan (Le) / lepetitjournal.net</t>
  </si>
  <si>
    <t>Petit Journal édition Tarn et Garonne (Le) / lepetitjournal.net</t>
  </si>
  <si>
    <t>Petit Journal L'Hebdo local de l'Ariège (Le)</t>
  </si>
  <si>
    <t>Petit Journal L'Hebdo local de l'Aude (Le) / lepetitjournal.net</t>
  </si>
  <si>
    <t>Petit Journal L'Hebdo local de l'Hérault (Le) / lepetitjournal.net</t>
  </si>
  <si>
    <t>Petit Journal L'Hebdo local des Hautes Pyrénées (Le) / lepetitjournal.net</t>
  </si>
  <si>
    <t>Petit Journal L'Hebdo local du Lot (Le) / lepetitjournal.net</t>
  </si>
  <si>
    <t>Petit Journal L'Hebdo local du Lot et Garonne (Le) / lepetitjournal.net</t>
  </si>
  <si>
    <t>Peuple Breton</t>
  </si>
  <si>
    <t>Peuple Libre</t>
  </si>
  <si>
    <t>Phare Dunkerquois (Le)</t>
  </si>
  <si>
    <t>Philonomist</t>
  </si>
  <si>
    <t>Philosophie Magazine</t>
  </si>
  <si>
    <t xml:space="preserve">Place Grenet </t>
  </si>
  <si>
    <t>Ploermelais (Le)</t>
  </si>
  <si>
    <t>Poher (Le)</t>
  </si>
  <si>
    <t>Politis / politis.fr</t>
  </si>
  <si>
    <t>Pontivy Journal</t>
  </si>
  <si>
    <t>Poulpe (Le)</t>
  </si>
  <si>
    <t>Presse Bisontine (La)</t>
  </si>
  <si>
    <t>Presse d'Armor (La)</t>
  </si>
  <si>
    <t>Presse de Gray (La)</t>
  </si>
  <si>
    <t>Presse de la Manche (La)</t>
  </si>
  <si>
    <t>Presse de Vesoul (La)</t>
  </si>
  <si>
    <t>Presse Lib</t>
  </si>
  <si>
    <t>Presse Océan</t>
  </si>
  <si>
    <t>Presse Pontissalienne</t>
  </si>
  <si>
    <t>Progrès Saint Affricain (Le)</t>
  </si>
  <si>
    <t>Publicateur Libre (Le)</t>
  </si>
  <si>
    <t>QG Média</t>
  </si>
  <si>
    <t>Quotidien de la Réunion (Le)</t>
  </si>
  <si>
    <t>Rapports de Force</t>
  </si>
  <si>
    <t>Reflets.info</t>
  </si>
  <si>
    <t>Réforme</t>
  </si>
  <si>
    <t>Régional de Côsne et du Charitois (Le)</t>
  </si>
  <si>
    <t>rembobine.info</t>
  </si>
  <si>
    <t>Renaissance (La)</t>
  </si>
  <si>
    <t>Renaissance du Loir et Cher (La)</t>
  </si>
  <si>
    <t>Renaissance Le Bessin (La)</t>
  </si>
  <si>
    <t>Renaissance Lochoise (La)</t>
  </si>
  <si>
    <t>Républicain du Lot et Garonne (Le)</t>
  </si>
  <si>
    <t>Républicain d'Uzès et du Gard (Le)</t>
  </si>
  <si>
    <t>Républicain Sud Gironde (Le)</t>
  </si>
  <si>
    <t>République de Seine et Marne (La)</t>
  </si>
  <si>
    <t>République des Pyrénées (La) / larepubliquedespyrenees.fr</t>
  </si>
  <si>
    <t>Résistant (Le)</t>
  </si>
  <si>
    <t>Réussir Le Périgord / reussirleperigord.fr</t>
  </si>
  <si>
    <t>Réveil de Berck (Le)</t>
  </si>
  <si>
    <t>Réveil de Neufchâtel (Le)</t>
  </si>
  <si>
    <t>Réveil du Midi (Le)</t>
  </si>
  <si>
    <t>Réveil du Vivarais (Le)</t>
  </si>
  <si>
    <t>Réveil Normand (Le)</t>
  </si>
  <si>
    <t>Revue Conflits</t>
  </si>
  <si>
    <t>revue-portfolio.com</t>
  </si>
  <si>
    <t>Rolling Stone</t>
  </si>
  <si>
    <t>Ruche (La)</t>
  </si>
  <si>
    <t>Rue89 Lyon</t>
  </si>
  <si>
    <t>Rue89 Strasbourg</t>
  </si>
  <si>
    <t>Rue89 Bordeaux</t>
  </si>
  <si>
    <t>Sables Vendée Journal (Les)</t>
  </si>
  <si>
    <t>Sambre La Frontière</t>
  </si>
  <si>
    <t>Savoie (La)</t>
  </si>
  <si>
    <t>Sciences Humaines</t>
  </si>
  <si>
    <t>Semaine dans le Boulonnais (La)</t>
  </si>
  <si>
    <t>Semaine de l'Allier (La)</t>
  </si>
  <si>
    <t>Semaine de Nancy (La)</t>
  </si>
  <si>
    <t>Semaine des Ardennes (La)</t>
  </si>
  <si>
    <t>Semaine des Pyrénées (La)</t>
  </si>
  <si>
    <t>Semaine du Pays Basque (La)</t>
  </si>
  <si>
    <t>Semaine du Roussillon (La)</t>
  </si>
  <si>
    <t>Semaine Metz Thionville Moselle (La)</t>
  </si>
  <si>
    <t>Semeur Hebdo (Le)</t>
  </si>
  <si>
    <t>Silence</t>
  </si>
  <si>
    <t>Sillon Gers Landes Pyrénées (Le)</t>
  </si>
  <si>
    <t>Siné Mensuel</t>
  </si>
  <si>
    <t>Slate</t>
  </si>
  <si>
    <t>Socialter</t>
  </si>
  <si>
    <t>Society</t>
  </si>
  <si>
    <t>sports-amateur.fr</t>
  </si>
  <si>
    <t>Street Press</t>
  </si>
  <si>
    <t>Tahiti Infos</t>
  </si>
  <si>
    <t>Tarn Libre (Le)</t>
  </si>
  <si>
    <t>Témoignage Chrétien</t>
  </si>
  <si>
    <t>Terre Dauphinoise (La)</t>
  </si>
  <si>
    <t>The Conversation France</t>
  </si>
  <si>
    <t>The Women's Voices</t>
  </si>
  <si>
    <t>Thiérache (La)</t>
  </si>
  <si>
    <t>Toutes Les Nouvelles</t>
  </si>
  <si>
    <t>Transrural Initiatives</t>
  </si>
  <si>
    <t>Travailleur Catalan (Le)</t>
  </si>
  <si>
    <t>Trégor (Le)</t>
  </si>
  <si>
    <t>Tribune de Lyon (La)</t>
  </si>
  <si>
    <t>Tribune de Montélimar (La)</t>
  </si>
  <si>
    <t>Tribune Républicaine (La)</t>
  </si>
  <si>
    <t>1 Hebdo (Le) / le1hebdo.fr</t>
  </si>
  <si>
    <t>Union du Cantal (L')</t>
  </si>
  <si>
    <t>Union et Territoires</t>
  </si>
  <si>
    <t>Vert.eco</t>
  </si>
  <si>
    <t>Vie (La)</t>
  </si>
  <si>
    <t>Vie Charentaise (La)</t>
  </si>
  <si>
    <t>Vie Corrézienne (La)</t>
  </si>
  <si>
    <t>Vie Nouvelle (La)</t>
  </si>
  <si>
    <t>Vie Quercynoise (La)</t>
  </si>
  <si>
    <t>Vienne Rurale (La)</t>
  </si>
  <si>
    <t>Village</t>
  </si>
  <si>
    <t>Villefranchois (Le)</t>
  </si>
  <si>
    <t>Voisins Nachbarn</t>
  </si>
  <si>
    <t>Voix de la Haute Marne (La)</t>
  </si>
  <si>
    <t>Voix de l'Ain (La)</t>
  </si>
  <si>
    <t>Voix du Caillou (La)</t>
  </si>
  <si>
    <t>Voix du Cantal (La)</t>
  </si>
  <si>
    <t>Voix du Jura (La)</t>
  </si>
  <si>
    <t>Voix du Midi (La)</t>
  </si>
  <si>
    <t>Voix du Sancerrois (La)</t>
  </si>
  <si>
    <t>Voix Le Bocage (La)</t>
  </si>
  <si>
    <t>Voxe (infolettre)</t>
  </si>
  <si>
    <t>Voxeurop</t>
  </si>
  <si>
    <t>VSD</t>
  </si>
  <si>
    <t>We Demain</t>
  </si>
  <si>
    <t>Ya !</t>
  </si>
  <si>
    <t>Zadig</t>
  </si>
  <si>
    <t>Zinfos 974</t>
  </si>
  <si>
    <t>Aujourd'hui en France</t>
  </si>
  <si>
    <t>Echos (Les)</t>
  </si>
  <si>
    <t>Monde (Le) / lemonde.fr</t>
  </si>
  <si>
    <t>Petit Quotidien (Le)</t>
  </si>
  <si>
    <t>Ouest France Dimanche</t>
  </si>
  <si>
    <t>Petit bleu d'agen dimanche (Le)</t>
  </si>
  <si>
    <t>Elle / elle.fr</t>
  </si>
  <si>
    <t>Croix du Nord (La)</t>
  </si>
  <si>
    <t>Point (Le) / lepoint.fr</t>
  </si>
  <si>
    <t>Valeurs Actuelles</t>
  </si>
  <si>
    <t>Var information</t>
  </si>
  <si>
    <t>Bien Public (Le)</t>
  </si>
  <si>
    <t>Journal de la Corse</t>
  </si>
  <si>
    <t>The Economist</t>
  </si>
  <si>
    <t>Télérama / telerama.fr</t>
  </si>
  <si>
    <t>Journal des enfants (Le)</t>
  </si>
  <si>
    <t>Voix du Gers (La)</t>
  </si>
  <si>
    <t>Challenges</t>
  </si>
  <si>
    <t>Arriti</t>
  </si>
  <si>
    <t>Moniteur de seine et marne (Le)</t>
  </si>
  <si>
    <t>Equipe (L') / lequipe.fr</t>
  </si>
  <si>
    <t>Canard enchainé (Le)</t>
  </si>
  <si>
    <t>Express (L') / lexpress.fr</t>
  </si>
  <si>
    <t>Echo du Tarn (L')</t>
  </si>
  <si>
    <t>Corse Matin</t>
  </si>
  <si>
    <t>Est Républicain (L')</t>
  </si>
  <si>
    <t>Dauphiné Libéré (Le)</t>
  </si>
  <si>
    <t>Vaucluse hebdo</t>
  </si>
  <si>
    <t>Essor bigourdan</t>
  </si>
  <si>
    <t>Journal du Centre (Le)</t>
  </si>
  <si>
    <t>Berria</t>
  </si>
  <si>
    <t>Dépêche d'Auvergne (La)</t>
  </si>
  <si>
    <t>Croix du midi (la)</t>
  </si>
  <si>
    <t>Monde (Le) selection hebdomadaire</t>
  </si>
  <si>
    <t>Echo de la presqu'île guerandaise et de saint nazaire (L')</t>
  </si>
  <si>
    <t>Nouvel Economiste (Le)</t>
  </si>
  <si>
    <t>Financial times</t>
  </si>
  <si>
    <t>Informations Ouvrières</t>
  </si>
  <si>
    <t>Actualite juive hebdo</t>
  </si>
  <si>
    <t>France catholique</t>
  </si>
  <si>
    <t>Var Matin</t>
  </si>
  <si>
    <t>Nouvel Obs (Le)</t>
  </si>
  <si>
    <t>République du Centre (La)</t>
  </si>
  <si>
    <t>Petit Bastiais (Le)</t>
  </si>
  <si>
    <t>Parisien (Le) / leparisien.fr</t>
  </si>
  <si>
    <t>Midi Libre</t>
  </si>
  <si>
    <t>Eveil de la Haute Loire (L')</t>
  </si>
  <si>
    <t>Dépêche du Dimanche (La)</t>
  </si>
  <si>
    <t>Populaire du Centre (Le)</t>
  </si>
  <si>
    <t>Vosges Matin</t>
  </si>
  <si>
    <t>Crestois journal de la vallee (le)</t>
  </si>
  <si>
    <t>Maine Libre (Le)</t>
  </si>
  <si>
    <t>Républicain Lorrain (Le)</t>
  </si>
  <si>
    <t>Télégramme (Le) / 
letelegramme.fr</t>
  </si>
  <si>
    <t>Courrier Picard (Le)</t>
  </si>
  <si>
    <t>Est Eclair (L')</t>
  </si>
  <si>
    <t>Montagne (La)</t>
  </si>
  <si>
    <t>Dernières Nouvelles d'Alsace (Les)</t>
  </si>
  <si>
    <t>Sud Ouest / Sud Ouest Dimanche / sudouest.fr</t>
  </si>
  <si>
    <t>Voix du Nord (La)</t>
  </si>
  <si>
    <t>Charente Libre (La) / charentelibre.fr</t>
  </si>
  <si>
    <t>Aisne Nouvelle (L')</t>
  </si>
  <si>
    <t>Nice Matin</t>
  </si>
  <si>
    <t>Lozere nouvelle (La)</t>
  </si>
  <si>
    <t>Courrier de l'Ouest</t>
  </si>
  <si>
    <t>Républicain le hebdomadaire de l'essonne edition nord essonne</t>
  </si>
  <si>
    <t>Yonne républicaine (L')</t>
  </si>
  <si>
    <t>Progrès (Le)</t>
  </si>
  <si>
    <t>Alsace (L')</t>
  </si>
  <si>
    <t>Semaine de l'ile de France (La)</t>
  </si>
  <si>
    <t>Journal de Saône et Loire (Le)</t>
  </si>
  <si>
    <t>Echo Républicain (L')</t>
  </si>
  <si>
    <t>Progrès Les Dépêches (Le)</t>
  </si>
  <si>
    <t>Tribune Le Progrès (La)</t>
  </si>
  <si>
    <t>Mon Quotidien</t>
  </si>
  <si>
    <t>Berry Républicain (Le)</t>
  </si>
  <si>
    <t>Paris Normandie</t>
  </si>
  <si>
    <t>Dépêche du Midi (La)</t>
  </si>
  <si>
    <t>Provence (La)</t>
  </si>
  <si>
    <t>Itinerant (L')</t>
  </si>
  <si>
    <t>Nouvel Hebdo</t>
  </si>
  <si>
    <t>Actu (L')</t>
  </si>
  <si>
    <t>1 jour 1 actu</t>
  </si>
  <si>
    <t>Patriote cote d'azur</t>
  </si>
  <si>
    <t>Tribune des travailleurs</t>
  </si>
  <si>
    <t>Pieuvre du midi (La)</t>
  </si>
  <si>
    <t>Anticapitaliste</t>
  </si>
  <si>
    <t>Croix L'Hebdo (La)</t>
  </si>
  <si>
    <t>Progrés social (Le)</t>
  </si>
  <si>
    <t>Tribune Dimanche (La)</t>
  </si>
  <si>
    <t>Journal du Diois et de la Drome (Le)</t>
  </si>
  <si>
    <t>traitementsetmateriaux.fr</t>
  </si>
  <si>
    <t>SAPESO</t>
  </si>
  <si>
    <t>fisheyemagazine.fr</t>
  </si>
  <si>
    <t>Quidam Hebdo
quidam-hebdo.com</t>
  </si>
  <si>
    <t>lechef.com</t>
  </si>
  <si>
    <t>spheresmagazine.com</t>
  </si>
  <si>
    <t>lessportives.fr</t>
  </si>
  <si>
    <t>thebigwhale.io</t>
  </si>
  <si>
    <t>marieclaire.fr</t>
  </si>
  <si>
    <t>terres-et-territoires.com</t>
  </si>
  <si>
    <t>La Marne Agricole et La Marne Viticole / la-marne-agricole.fr / la-marne-viticole.fr</t>
  </si>
  <si>
    <t>regionsmagazine.com</t>
  </si>
  <si>
    <t>edimark.fr</t>
  </si>
  <si>
    <t>Usbek &amp; Rica / usbeketrica.com</t>
  </si>
  <si>
    <t>linspiration-politique.fr</t>
  </si>
  <si>
    <t>cadredeville.com</t>
  </si>
  <si>
    <t>pharm-enews.fr</t>
  </si>
  <si>
    <t>larrierecour.fr</t>
  </si>
  <si>
    <t>lessurligneurs.eu</t>
  </si>
  <si>
    <t>rsedatanews.net</t>
  </si>
  <si>
    <t>lepaysanvigneron.com</t>
  </si>
  <si>
    <t>iparraldea.hitza.info</t>
  </si>
  <si>
    <t>revolution-energetique.com</t>
  </si>
  <si>
    <t>hospimedia.fr</t>
  </si>
  <si>
    <t>sciences-et-vie.com</t>
  </si>
  <si>
    <t>maddyness.com</t>
  </si>
  <si>
    <t>lefilmfrancais.com</t>
  </si>
  <si>
    <t>premiere.fr</t>
  </si>
  <si>
    <t>planet.fr</t>
  </si>
  <si>
    <t>usinenouvelle.com, lemoniteur.fr, lagazettedescommunes.com, lsa-conso.fr, usine-digitale.fr, argusdelassurance.com, associationmodedemploi.fr, amc-archi.com, auto-infos.fr, larevuedujouet.fr, cahiers-techniques-batiment.fr, courrierdesmaires.fr, lemoniteurmateriels.fr, lettreducadre.fr, enerpresse.com, tousentrepreneurs.com et neorestauration.com</t>
  </si>
  <si>
    <t>capital.fr</t>
  </si>
  <si>
    <t>LEKIOSQUE.FR</t>
  </si>
  <si>
    <t>France-Guyane</t>
  </si>
  <si>
    <t>Télégramme (Le)</t>
  </si>
  <si>
    <t>Projet commun</t>
  </si>
  <si>
    <t>Courrier des Balkans (Le) / courrierdesbalkans.fr</t>
  </si>
  <si>
    <t>Elucid / elucid.media</t>
  </si>
  <si>
    <t>Figaro (Le) / figaro.fr</t>
  </si>
  <si>
    <t>Ipar Euskal Herriko Hitza / iparraldea.hitza.info</t>
  </si>
  <si>
    <t>Jeune Afrique / jeuneafrique.com</t>
  </si>
  <si>
    <t>Croix (La) / la-croix.com</t>
  </si>
  <si>
    <t>Marianne / marianne.net</t>
  </si>
  <si>
    <t>Inrockuptibles (Les) / lesinrocks.com</t>
  </si>
  <si>
    <t>Affiches parisiennes (Les)</t>
  </si>
  <si>
    <t>Affiches de la Haute Saône (Les) / lesaffichesdelahautesaone.fr</t>
  </si>
  <si>
    <t>Ouest-France / ouest-france.fr</t>
  </si>
  <si>
    <t>Journal du Dimanche (Le) / lejdd.com</t>
  </si>
  <si>
    <t>Paris Match / parismatch.com</t>
  </si>
  <si>
    <t>Phare de Ré (Le) / pharedere.com</t>
  </si>
  <si>
    <t>Type de projet</t>
  </si>
  <si>
    <t>Titres ou services de presse en ligne (SPEL)</t>
  </si>
  <si>
    <t>Gamma Rapho</t>
  </si>
  <si>
    <t>Agence de presse</t>
  </si>
  <si>
    <t>Projet collectif</t>
  </si>
  <si>
    <t>TABLEAU DES TITRES DE PRESSE AIDÉS EN 2024</t>
  </si>
  <si>
    <t>Rang</t>
  </si>
  <si>
    <t>Bénéficiaires en 2024 (ordre alphabétique)</t>
  </si>
  <si>
    <t xml:space="preserve">Total des aides </t>
  </si>
  <si>
    <t>en euros</t>
  </si>
  <si>
    <t>Identifiant</t>
  </si>
  <si>
    <t>TOTAL GENERAL</t>
  </si>
  <si>
    <t>Réseaux</t>
  </si>
  <si>
    <t>Groupe</t>
  </si>
  <si>
    <t>Centre France Portage</t>
  </si>
  <si>
    <t>Nordipress</t>
  </si>
  <si>
    <t>Ouest Plus Services</t>
  </si>
  <si>
    <t>Presse Portage</t>
  </si>
  <si>
    <t>Sud Presse Distribution</t>
  </si>
  <si>
    <t>Proximy</t>
  </si>
  <si>
    <t>Littoral de la Charente Maritime (Le) / le-littoral.com</t>
  </si>
  <si>
    <t>Mediabask / Mediabask l'Hebdo / mediabask.eus</t>
  </si>
  <si>
    <t>** Date de prise en compte du groupe 31/12/2024</t>
  </si>
  <si>
    <t>GROUPE BAYARD</t>
  </si>
  <si>
    <t>Agri Ardennes / agriardennes.com</t>
  </si>
  <si>
    <t>Nouvelle République du Centre Ouest (La) / lanouvellerepublique.fr</t>
  </si>
  <si>
    <t>Tribune Bulletin Côte d'Azur / tribuca.net</t>
  </si>
  <si>
    <t>La Revue Agricole de l'Aube / revueagricole10.com</t>
  </si>
  <si>
    <t>actu15-25.com / actubaby.com / actukids.com</t>
  </si>
  <si>
    <t>Actu.nc</t>
  </si>
  <si>
    <t>Agglorieuse (L')</t>
  </si>
  <si>
    <t>Dépêche de l'Aube (la)</t>
  </si>
  <si>
    <t>Echo des Vosges (L')</t>
  </si>
  <si>
    <t>Eclaireur du Vimeu (L')</t>
  </si>
  <si>
    <t>Indépendant (L')</t>
  </si>
  <si>
    <t>Journal du Pays Yonnais (Le)</t>
  </si>
  <si>
    <t>Icn informateur Corse nouvelle</t>
  </si>
  <si>
    <t>New York Times international edition (The)</t>
  </si>
  <si>
    <t>Régional (Le)</t>
  </si>
  <si>
    <t>Union (L') - Ardennais (L')</t>
  </si>
  <si>
    <t>GROUPE LAGARDERE</t>
  </si>
  <si>
    <t>Diffusion annuelle*</t>
  </si>
  <si>
    <t>Aide par exemplaire*</t>
  </si>
  <si>
    <t>Groupes ou sociétés de presse d'appartenance**</t>
  </si>
  <si>
    <t>Montant</t>
  </si>
  <si>
    <t>Ouest-France, Dimanche Ouest-France, ouest-france.fr, Le Courrier de l'Ouest, Presse Océan, Le Maine Libre</t>
  </si>
  <si>
    <t>Le Courrier de l'ouest, Ouest-France, Dimanche Ouest-France, ouest-france.fr, Le Maine Libre, Presse Océan</t>
  </si>
  <si>
    <t xml:space="preserve">Le Courrier de la Mayenne, lecourrierdelamayenne.fr, Le Haut Anjou, hautanjou.fr, L'Écho d'Ancenis et du Vignoble, echodancenis.fr
 et </t>
  </si>
  <si>
    <t>Nom de la structure</t>
  </si>
  <si>
    <t>Nom du programme</t>
  </si>
  <si>
    <t>ARTY- FARTY</t>
  </si>
  <si>
    <t>HOTEL71 Incubateur Médias</t>
  </si>
  <si>
    <t>INCUBATEUR MULTIMEDIA BELLE DE MAI</t>
  </si>
  <si>
    <t>LA FORGE</t>
  </si>
  <si>
    <t>URBAN PROD</t>
  </si>
  <si>
    <t>MARSMEDIALAB saison 2</t>
  </si>
  <si>
    <t>CEPEP</t>
  </si>
  <si>
    <t>Lab des médias et des cultures populaires</t>
  </si>
  <si>
    <t xml:space="preserve">TOTAL : </t>
  </si>
  <si>
    <t>ANTXETA IRRATIA RADIO</t>
  </si>
  <si>
    <t>Médias - Intelligence artificielle - Reconnaissance de la parole - Inclusion - Multilinguisme (MIRIM)</t>
  </si>
  <si>
    <t>L'ATELIER</t>
  </si>
  <si>
    <t>Provenance</t>
  </si>
  <si>
    <t>LA MONTAGNE</t>
  </si>
  <si>
    <t>Plan de Réduction de l’Empreinte Environnementale de la Presse : PREEP / PREP’arons le futur !</t>
  </si>
  <si>
    <t>Programmes d'incubation</t>
  </si>
  <si>
    <t>Programmes R&amp;D</t>
  </si>
  <si>
    <t>Région</t>
  </si>
  <si>
    <t>Nom du média</t>
  </si>
  <si>
    <t>Type de média</t>
  </si>
  <si>
    <t>Auvergne-Rhône-Alpes</t>
  </si>
  <si>
    <t>AGIR A LYON et ses alentours</t>
  </si>
  <si>
    <t>Publication imprimée</t>
  </si>
  <si>
    <t>La Galipote</t>
  </si>
  <si>
    <t>L'Arrière-Cour</t>
  </si>
  <si>
    <t>Service de presse en ligne (reconnu CPPAP)</t>
  </si>
  <si>
    <t>LE CONNECTEUR</t>
  </si>
  <si>
    <t>Le Crestois</t>
  </si>
  <si>
    <t>Service de presse en ligne (reconnu CPPAP), Publication imprimée, Média en ligne (autre)</t>
  </si>
  <si>
    <t>Le Crieur de la Villeneuve</t>
  </si>
  <si>
    <t>Service de presse en ligne (reconnu CPPAP), Publication imprimée</t>
  </si>
  <si>
    <t>Le Postillon</t>
  </si>
  <si>
    <t>libinfo74.fr</t>
  </si>
  <si>
    <t>Média en ligne (autre)</t>
  </si>
  <si>
    <t>Lyon Bondy Blog</t>
  </si>
  <si>
    <t>Mediacoop</t>
  </si>
  <si>
    <t>RadioLà et Ensemble Ici</t>
  </si>
  <si>
    <t>Web radio, Média en ligne (autre)</t>
  </si>
  <si>
    <t>Télé Regain</t>
  </si>
  <si>
    <t>WebTV</t>
  </si>
  <si>
    <t>Tikographie</t>
  </si>
  <si>
    <t>TL7</t>
  </si>
  <si>
    <t>Service de presse en ligne (reconnu CPPAP), Média en ligne (autre)</t>
  </si>
  <si>
    <t>Tout Va Bien</t>
  </si>
  <si>
    <t>Publication imprimée, Média en ligne (autre)</t>
  </si>
  <si>
    <t>TVNET CITOYENNE</t>
  </si>
  <si>
    <t>Service de presse en ligne (reconnu CPPAP), WebTV, Web radio, Média en ligne (autre)</t>
  </si>
  <si>
    <t>VOLCAN</t>
  </si>
  <si>
    <t>Bourgogne-Franche-Comté</t>
  </si>
  <si>
    <t>La télé de l'Yonne</t>
  </si>
  <si>
    <t>WebTV, Web radio, Média en ligne (autre)</t>
  </si>
  <si>
    <t>SPARSE</t>
  </si>
  <si>
    <t>VENTS DU MORVAN</t>
  </si>
  <si>
    <t>WEBTVDOC</t>
  </si>
  <si>
    <t>www.letrois.info</t>
  </si>
  <si>
    <t>Bretagne</t>
  </si>
  <si>
    <t>Eco-Bretons</t>
  </si>
  <si>
    <t>Les Infos du Pays Gallo</t>
  </si>
  <si>
    <t>Oufipo</t>
  </si>
  <si>
    <t>Web radio</t>
  </si>
  <si>
    <t>Splann !</t>
  </si>
  <si>
    <t>Télévision Générale Brestoise</t>
  </si>
  <si>
    <t>Tv-Tregor</t>
  </si>
  <si>
    <t>Corse</t>
  </si>
  <si>
    <t>Tele Paese</t>
  </si>
  <si>
    <t>Service de presse en ligne (reconnu CPPAP), WebTV, Média en ligne (autre)</t>
  </si>
  <si>
    <t>Centre-Val de Loire</t>
  </si>
  <si>
    <t>Info Tours / 37 degrés</t>
  </si>
  <si>
    <t>La Bouinotte</t>
  </si>
  <si>
    <t>Objectif/MAP 36</t>
  </si>
  <si>
    <t>Wantedtv</t>
  </si>
  <si>
    <t>WebTV, Média en ligne (autre)</t>
  </si>
  <si>
    <t>Grand Est</t>
  </si>
  <si>
    <t>L'Alterpresse68</t>
  </si>
  <si>
    <t>Les Défricheurs</t>
  </si>
  <si>
    <t>Pokaa</t>
  </si>
  <si>
    <t>Première Pluie</t>
  </si>
  <si>
    <t>Puissance Télévision</t>
  </si>
  <si>
    <t>Radio Quetsch</t>
  </si>
  <si>
    <t>SPEAKER</t>
  </si>
  <si>
    <t>TV3V</t>
  </si>
  <si>
    <t>Guyane</t>
  </si>
  <si>
    <t>Chronique du Maroni</t>
  </si>
  <si>
    <t>Radio Péka</t>
  </si>
  <si>
    <t>Wesh Radio</t>
  </si>
  <si>
    <t>Hauts-de-France</t>
  </si>
  <si>
    <t>ASTV    TELEVISION LOCALE DE GRANDE SYNTHE</t>
  </si>
  <si>
    <t>CARMEN</t>
  </si>
  <si>
    <t>le blog2roubaix.com</t>
  </si>
  <si>
    <t>Le gobelin du Ternois</t>
  </si>
  <si>
    <t>Le P'tit Média</t>
  </si>
  <si>
    <t>Micros-rebelles</t>
  </si>
  <si>
    <t>Nogent TV, la WebTV citoyenne et participative</t>
  </si>
  <si>
    <t>Télé Baie de Somme</t>
  </si>
  <si>
    <t>WebTV, Web radio</t>
  </si>
  <si>
    <t>Île-de-France</t>
  </si>
  <si>
    <t>Goutte d'Or et Vous</t>
  </si>
  <si>
    <t>BOCAL</t>
  </si>
  <si>
    <t>Enlarge your Paris</t>
  </si>
  <si>
    <t>Latitude 91</t>
  </si>
  <si>
    <t>Le 18e du mois</t>
  </si>
  <si>
    <t>Le Chiffon</t>
  </si>
  <si>
    <t>Le Petit ZPL</t>
  </si>
  <si>
    <t>L'Equip'Page</t>
  </si>
  <si>
    <t>Nogo TV</t>
  </si>
  <si>
    <t>Paris Lights Up</t>
  </si>
  <si>
    <t>Radio Cité</t>
  </si>
  <si>
    <t>Radio Parleur</t>
  </si>
  <si>
    <t>Radio RapTz</t>
  </si>
  <si>
    <t>Revue Z</t>
  </si>
  <si>
    <t>Trappy Blog</t>
  </si>
  <si>
    <t>UGOP RADIO</t>
  </si>
  <si>
    <t>vià93</t>
  </si>
  <si>
    <t>La Réunion</t>
  </si>
  <si>
    <t>Les explorateurs de La Réunion durable</t>
  </si>
  <si>
    <t>Zarlor Kreol</t>
  </si>
  <si>
    <t>Martinique</t>
  </si>
  <si>
    <t>LUMINA TV</t>
  </si>
  <si>
    <t>ZAYACTU</t>
  </si>
  <si>
    <t>Normandie</t>
  </si>
  <si>
    <t>Grand Format</t>
  </si>
  <si>
    <t>Kolectiv</t>
  </si>
  <si>
    <t>Mediat Eure</t>
  </si>
  <si>
    <t>Radio Action Jeune</t>
  </si>
  <si>
    <t>Radio Sud Manche</t>
  </si>
  <si>
    <t>Radio Toucaen</t>
  </si>
  <si>
    <t>VFM Radio</t>
  </si>
  <si>
    <t>Nouvelle Aquitaine</t>
  </si>
  <si>
    <t>Télé Guéret Vision</t>
  </si>
  <si>
    <t>Ancrage Mémoire des métissages du Sud Ouest</t>
  </si>
  <si>
    <t>Canal Pourpre</t>
  </si>
  <si>
    <t>Champs Libres Média</t>
  </si>
  <si>
    <t>Corrèze Télévision</t>
  </si>
  <si>
    <t>Explore Poitiers</t>
  </si>
  <si>
    <t>Hapchot Radio</t>
  </si>
  <si>
    <t>IPNS</t>
  </si>
  <si>
    <t>Ismée</t>
  </si>
  <si>
    <t>Journal Mefia Te!</t>
  </si>
  <si>
    <t>journal Villeneuve Info, TV Villeneuve et médias numérique - réseau sociaux</t>
  </si>
  <si>
    <t>WebTV, Publication imprimée, Média en ligne (autre)</t>
  </si>
  <si>
    <t>Kazeta.eus</t>
  </si>
  <si>
    <t>La Gazette d'Orthez e país d'Ortès</t>
  </si>
  <si>
    <t>L'Écho des Collines</t>
  </si>
  <si>
    <t>Marceau Choisi</t>
  </si>
  <si>
    <t>One Station</t>
  </si>
  <si>
    <t>Radio Label Verte</t>
  </si>
  <si>
    <t>Radio XIBEROKO BOTZA</t>
  </si>
  <si>
    <t>Revue Far Ouest</t>
  </si>
  <si>
    <t>Télé Millevaches</t>
  </si>
  <si>
    <t>VIVANT</t>
  </si>
  <si>
    <t>Occitanie</t>
  </si>
  <si>
    <t>Association Radio Octopus</t>
  </si>
  <si>
    <t>Kaina TV</t>
  </si>
  <si>
    <t>La Gazette des Quartiers</t>
  </si>
  <si>
    <t>La Télé Buissonière</t>
  </si>
  <si>
    <t>LE POING</t>
  </si>
  <si>
    <t>L'Empaillé</t>
  </si>
  <si>
    <t>Les Actualités Locales au Cinéma</t>
  </si>
  <si>
    <t>MADE IN PERPIGNAN</t>
  </si>
  <si>
    <t>OAQADI - On A Quelque Chose A Dire</t>
  </si>
  <si>
    <t>PARLEMTV</t>
  </si>
  <si>
    <t>Résonance Sonore</t>
  </si>
  <si>
    <t>Résonances - Podcasts Participatifs de Proximité</t>
  </si>
  <si>
    <t>REYNERIE MIROIR le Journal des Habitants</t>
  </si>
  <si>
    <t>télédraille</t>
  </si>
  <si>
    <t>TV Bruits</t>
  </si>
  <si>
    <t>Provence-Alpes-Côte d'Azur</t>
  </si>
  <si>
    <t>MISTRAL SOCIAL CLUB</t>
  </si>
  <si>
    <t>Anonymal Tv</t>
  </si>
  <si>
    <t>Bleu Tomate</t>
  </si>
  <si>
    <t>CANAL.D</t>
  </si>
  <si>
    <t>FanfAuvergne-Rhône-Alpes</t>
  </si>
  <si>
    <t>Fatche2 !</t>
  </si>
  <si>
    <t>La Revue du Comptoir &amp; Co</t>
  </si>
  <si>
    <t>L'Arlésienne</t>
  </si>
  <si>
    <t>Web radio, Publication imprimée, Média en ligne (autre)</t>
  </si>
  <si>
    <t>Ligne 16</t>
  </si>
  <si>
    <t>Marcelle media</t>
  </si>
  <si>
    <t>Mouais, le mensuel dubitatif</t>
  </si>
  <si>
    <t>Service de presse en ligne (reconnu CPPAP), WebTV, Publication imprimée</t>
  </si>
  <si>
    <t>Nouveau Journal des gens du Pays de fayence</t>
  </si>
  <si>
    <t>Ouste</t>
  </si>
  <si>
    <t>Primitivi</t>
  </si>
  <si>
    <t>Radio Tout Terrain</t>
  </si>
  <si>
    <t>Télé Mouche</t>
  </si>
  <si>
    <t>Un autre Monde</t>
  </si>
  <si>
    <t>Pays de la Loire</t>
  </si>
  <si>
    <t>Actu44</t>
  </si>
  <si>
    <t>Demain-Vendée</t>
  </si>
  <si>
    <t>DIG RADIO</t>
  </si>
  <si>
    <t>Fragil</t>
  </si>
  <si>
    <t>HELLO GAZETTE NANTES</t>
  </si>
  <si>
    <t>La Topette</t>
  </si>
  <si>
    <t>Le média participatif insulaire</t>
  </si>
  <si>
    <t>Le VLIPP</t>
  </si>
  <si>
    <t>Les Autres Possibles</t>
  </si>
  <si>
    <t>MonstudioTV</t>
  </si>
  <si>
    <t>Pop' Média</t>
  </si>
  <si>
    <t>RADIO GRAND LIEU</t>
  </si>
  <si>
    <t>TELEPOP</t>
  </si>
  <si>
    <t>RICCOBONO</t>
  </si>
  <si>
    <t>TOTAL</t>
  </si>
  <si>
    <t>Aides au pluralisme</t>
  </si>
  <si>
    <t>Aide à la distribution</t>
  </si>
  <si>
    <t>Aide à l'exemplaire posté</t>
  </si>
  <si>
    <t>Aide à l'exemplaire porté</t>
  </si>
  <si>
    <t>FSDP</t>
  </si>
  <si>
    <t>FSEIP</t>
  </si>
  <si>
    <t>EDITIONS ROHART SA</t>
  </si>
  <si>
    <t>CPMRA</t>
  </si>
  <si>
    <t>GROUPE ROSSEL FRANCE</t>
  </si>
  <si>
    <t>GROUPE EBRA (Est Bourgogne Rhône Alpes)</t>
  </si>
  <si>
    <t>ALTERNATIVES ECONOMIQUES SCOP SA</t>
  </si>
  <si>
    <t>AMI DU PEUPLE SAS</t>
  </si>
  <si>
    <t>GROUPE CENTRE FRANCE</t>
  </si>
  <si>
    <t>GROUPE OBSERVATEUR NORD</t>
  </si>
  <si>
    <t>MBE (MARCEL BONNATERRE EDITEUR)</t>
  </si>
  <si>
    <t>GROUPE LA DEPECHE</t>
  </si>
  <si>
    <t>GROUPE CROQUE FUTUR</t>
  </si>
  <si>
    <t>GROUPE SUD OUEST (Tous sites)</t>
  </si>
  <si>
    <t>GROUPE SNEC</t>
  </si>
  <si>
    <t>GROUPE OUEST FRANCE / SIPA</t>
  </si>
  <si>
    <t>GROUPE MANCHE LIBRE</t>
  </si>
  <si>
    <t>EDIT OUEST</t>
  </si>
  <si>
    <t>GROUPE LE MONDE</t>
  </si>
  <si>
    <t>CMI FRANCE</t>
  </si>
  <si>
    <t>GROUPE AMAURY</t>
  </si>
  <si>
    <t>GROUPE TOUT LYON</t>
  </si>
  <si>
    <t>IMPRIMERIE DU SARLADAIS</t>
  </si>
  <si>
    <t>GROUPE L'EXPRESS</t>
  </si>
  <si>
    <t>MEDIAS PARTICIPATIONS</t>
  </si>
  <si>
    <t>GROUPE FIGARO</t>
  </si>
  <si>
    <t>GROUPE GAZETTES  NIMES MONTPELLIER SETE</t>
  </si>
  <si>
    <t>SOCIETE DUCRET</t>
  </si>
  <si>
    <t>L'HEBDOMADAIRE D'ARMOR EDITIONS</t>
  </si>
  <si>
    <t>GROUPE HUMANITE</t>
  </si>
  <si>
    <t>DEVAL SAS</t>
  </si>
  <si>
    <t>GROUPE LE JOURNAL DE LA HAUTE MARNE</t>
  </si>
  <si>
    <t>TARN MEDIAS</t>
  </si>
  <si>
    <t>LIBERATION SARL</t>
  </si>
  <si>
    <t>PLAYBAC PRESSE</t>
  </si>
  <si>
    <t>PRESSE DE L'OISE</t>
  </si>
  <si>
    <t>PAYSANS DE LA LOIRE EDITIONS</t>
  </si>
  <si>
    <t>PHILO EDITIONS SAS</t>
  </si>
  <si>
    <t>SOCIETE D'EDITIONS RURALES PERIGOURDINES</t>
  </si>
  <si>
    <t>SO PRESS</t>
  </si>
  <si>
    <t>GROUPE LE TELEGRAMME</t>
  </si>
  <si>
    <t>SOCIETE D'EDITION DE LA TERRE DAUPHINOISE</t>
  </si>
  <si>
    <t>CMA MEDIA</t>
  </si>
  <si>
    <t>GROUPE VALMONDE &amp; CIE</t>
  </si>
  <si>
    <t>GROUPE NRCO</t>
  </si>
  <si>
    <t>OUEST FRANCE SIPA</t>
  </si>
  <si>
    <t>ESSOR BIGOURDAN EDITIONS</t>
  </si>
  <si>
    <t>Gazette Ariégeoise (La)</t>
  </si>
  <si>
    <t>COMBAT MEDIA</t>
  </si>
  <si>
    <t>GROUPE JEUNE AFRIQUE</t>
  </si>
  <si>
    <t>IMPRIMERIE COOPERATIVE DU SUD OUES</t>
  </si>
  <si>
    <t>THE NEW YORK TIMES MEDIA GROUP</t>
  </si>
  <si>
    <t>* source de la diffusion annuelle : Diffusion totale en France - Alliance pour les chiffres de la presse et des médias (ACPM)</t>
  </si>
  <si>
    <t>GROUPE NICE MATIN</t>
  </si>
  <si>
    <t>GROUPE LES ECHOS / LE PARISIEN</t>
  </si>
  <si>
    <t>GROUPE SUD OUEST</t>
  </si>
  <si>
    <t>GROUPE LE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</si>
</sst>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&quot;€&quot;"/>
    <numFmt numFmtId="165" formatCode="0.000"/>
    <numFmt numFmtId="166" formatCode="#,##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  <charset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i/>
      <sz val="10"/>
      <color rgb="FF000000"/>
      <name val="Calibri"/>
      <family val="2"/>
    </font>
    <font>
      <sz val="10"/>
      <color indexed="8"/>
      <name val="Arial"/>
      <family val="2"/>
    </font>
    <font>
      <i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rgb="FFCCCCCC"/>
      </patternFill>
    </fill>
    <fill>
      <patternFill patternType="solid">
        <fgColor rgb="FFC5E0B4"/>
        <bgColor rgb="FFD0CECE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3" applyFont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6" fontId="12" fillId="0" borderId="1" xfId="0" applyNumberFormat="1" applyFont="1" applyBorder="1" applyAlignment="1">
      <alignment horizontal="center" vertical="center"/>
    </xf>
    <xf numFmtId="6" fontId="0" fillId="0" borderId="1" xfId="0" applyNumberFormat="1" applyFont="1" applyBorder="1" applyAlignment="1">
      <alignment horizontal="center" vertical="center" wrapText="1"/>
    </xf>
    <xf numFmtId="6" fontId="1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6" fontId="0" fillId="0" borderId="0" xfId="0" applyNumberFormat="1"/>
    <xf numFmtId="0" fontId="12" fillId="0" borderId="1" xfId="0" applyFont="1" applyFill="1" applyBorder="1" applyAlignment="1">
      <alignment horizontal="center" vertical="center"/>
    </xf>
    <xf numFmtId="6" fontId="0" fillId="0" borderId="1" xfId="0" applyNumberFormat="1" applyBorder="1"/>
    <xf numFmtId="0" fontId="12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/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164" fontId="14" fillId="0" borderId="6" xfId="2" applyNumberFormat="1" applyFont="1" applyFill="1" applyBorder="1" applyAlignment="1">
      <alignment horizontal="center" vertical="center"/>
    </xf>
    <xf numFmtId="3" fontId="14" fillId="0" borderId="6" xfId="2" applyNumberFormat="1" applyFont="1" applyFill="1" applyBorder="1" applyAlignment="1">
      <alignment vertical="center"/>
    </xf>
    <xf numFmtId="166" fontId="14" fillId="0" borderId="0" xfId="0" applyNumberFormat="1" applyFont="1" applyFill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164" fontId="14" fillId="0" borderId="8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6" xfId="0" applyFont="1" applyBorder="1" applyAlignment="1">
      <alignment horizontal="center" vertical="center"/>
    </xf>
    <xf numFmtId="3" fontId="16" fillId="7" borderId="2" xfId="0" applyNumberFormat="1" applyFont="1" applyFill="1" applyBorder="1"/>
    <xf numFmtId="164" fontId="16" fillId="7" borderId="7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 wrapText="1"/>
    </xf>
    <xf numFmtId="3" fontId="7" fillId="9" borderId="6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</cellXfs>
  <cellStyles count="4">
    <cellStyle name="Normal" xfId="0" builtinId="0"/>
    <cellStyle name="Normal 2" xfId="1" xr:uid="{75C7647D-6B7E-4FA4-87E2-543A85ABAE61}"/>
    <cellStyle name="Normal_Feuil1" xfId="2" xr:uid="{A5EFDEDF-1159-4A72-BDC8-5E0A8390E62E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4B90-EB17-4182-8403-8972A95DCCFE}">
  <sheetPr>
    <tabColor theme="9" tint="0.59999389629810485"/>
    <pageSetUpPr fitToPage="1"/>
  </sheetPr>
  <dimension ref="A1:N538"/>
  <sheetViews>
    <sheetView tabSelected="1" zoomScale="85" zoomScaleNormal="85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7.88671875" style="2" customWidth="1"/>
    <col min="2" max="2" width="49.44140625" style="3" customWidth="1"/>
    <col min="3" max="3" width="13.5546875" style="11" customWidth="1"/>
    <col min="4" max="4" width="14.44140625" style="11" customWidth="1"/>
    <col min="5" max="5" width="16.44140625" style="11" customWidth="1"/>
    <col min="6" max="6" width="14.88671875" style="11" customWidth="1"/>
    <col min="7" max="7" width="13.6640625" style="11" customWidth="1"/>
    <col min="8" max="8" width="10" style="11" customWidth="1"/>
    <col min="9" max="9" width="14.109375" style="11" customWidth="1"/>
    <col min="10" max="10" width="11" style="11" customWidth="1"/>
    <col min="11" max="11" width="12.109375" style="11" customWidth="1"/>
    <col min="12" max="12" width="46.6640625" style="11" bestFit="1" customWidth="1"/>
    <col min="13" max="13" width="11.44140625" style="3" hidden="1" customWidth="1"/>
    <col min="14" max="14" width="7.44140625" style="11" hidden="1" customWidth="1"/>
    <col min="15" max="15" width="11.88671875" style="3" bestFit="1" customWidth="1"/>
    <col min="16" max="16384" width="11.44140625" style="3"/>
  </cols>
  <sheetData>
    <row r="1" spans="1:14" ht="27" customHeight="1" x14ac:dyDescent="0.3">
      <c r="A1" s="51" t="s">
        <v>520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N1" s="3"/>
    </row>
    <row r="2" spans="1:14" s="7" customFormat="1" ht="47.4" customHeight="1" x14ac:dyDescent="0.3">
      <c r="A2" s="6" t="s">
        <v>521</v>
      </c>
      <c r="B2" s="6" t="s">
        <v>522</v>
      </c>
      <c r="C2" s="4" t="s">
        <v>767</v>
      </c>
      <c r="D2" s="4" t="s">
        <v>768</v>
      </c>
      <c r="E2" s="4" t="s">
        <v>769</v>
      </c>
      <c r="F2" s="4" t="s">
        <v>770</v>
      </c>
      <c r="G2" s="4" t="s">
        <v>771</v>
      </c>
      <c r="H2" s="4" t="s">
        <v>772</v>
      </c>
      <c r="I2" s="5" t="s">
        <v>523</v>
      </c>
      <c r="J2" s="53" t="s">
        <v>556</v>
      </c>
      <c r="K2" s="55" t="s">
        <v>557</v>
      </c>
      <c r="L2" s="57" t="s">
        <v>558</v>
      </c>
    </row>
    <row r="3" spans="1:14" s="7" customFormat="1" ht="26.1" customHeight="1" x14ac:dyDescent="0.3">
      <c r="A3" s="8"/>
      <c r="B3" s="8"/>
      <c r="C3" s="9" t="s">
        <v>524</v>
      </c>
      <c r="D3" s="9" t="s">
        <v>524</v>
      </c>
      <c r="E3" s="9" t="s">
        <v>524</v>
      </c>
      <c r="F3" s="9" t="s">
        <v>524</v>
      </c>
      <c r="G3" s="9" t="s">
        <v>524</v>
      </c>
      <c r="H3" s="9" t="s">
        <v>524</v>
      </c>
      <c r="I3" s="9" t="s">
        <v>524</v>
      </c>
      <c r="J3" s="54"/>
      <c r="K3" s="56"/>
      <c r="L3" s="58"/>
      <c r="M3" s="10" t="s">
        <v>525</v>
      </c>
    </row>
    <row r="4" spans="1:14" x14ac:dyDescent="0.3">
      <c r="A4" s="36">
        <v>1</v>
      </c>
      <c r="B4" s="35" t="s">
        <v>347</v>
      </c>
      <c r="C4" s="37">
        <v>243102</v>
      </c>
      <c r="D4" s="37"/>
      <c r="E4" s="37">
        <v>233001.5</v>
      </c>
      <c r="F4" s="37"/>
      <c r="G4" s="37">
        <v>1847</v>
      </c>
      <c r="H4" s="37"/>
      <c r="I4" s="37">
        <v>477950.5</v>
      </c>
      <c r="J4" s="38"/>
      <c r="K4" s="39" t="str">
        <f>IF(J4&lt;&gt;"",I4/J4,"")</f>
        <v/>
      </c>
      <c r="L4" s="40"/>
      <c r="M4" s="11">
        <v>66352</v>
      </c>
      <c r="N4" s="3"/>
    </row>
    <row r="5" spans="1:14" x14ac:dyDescent="0.3">
      <c r="A5" s="36">
        <v>2</v>
      </c>
      <c r="B5" s="35" t="s">
        <v>457</v>
      </c>
      <c r="C5" s="37">
        <v>156639</v>
      </c>
      <c r="D5" s="37"/>
      <c r="E5" s="37">
        <v>209859.02999999997</v>
      </c>
      <c r="F5" s="37"/>
      <c r="G5" s="37"/>
      <c r="H5" s="37"/>
      <c r="I5" s="37">
        <v>366498.02999999997</v>
      </c>
      <c r="J5" s="38"/>
      <c r="K5" s="39" t="str">
        <f t="shared" ref="K5:K68" si="0">IF(J5&lt;&gt;"",I5/J5,"")</f>
        <v/>
      </c>
      <c r="L5" s="40"/>
      <c r="M5" s="11">
        <v>63860</v>
      </c>
      <c r="N5" s="3"/>
    </row>
    <row r="6" spans="1:14" x14ac:dyDescent="0.3">
      <c r="A6" s="36">
        <v>3</v>
      </c>
      <c r="B6" s="35" t="s">
        <v>0</v>
      </c>
      <c r="C6" s="37">
        <v>10449</v>
      </c>
      <c r="D6" s="37"/>
      <c r="E6" s="37">
        <v>41170.69</v>
      </c>
      <c r="F6" s="37">
        <v>2318</v>
      </c>
      <c r="G6" s="37"/>
      <c r="H6" s="37"/>
      <c r="I6" s="37">
        <v>53937.69</v>
      </c>
      <c r="J6" s="38">
        <v>401329</v>
      </c>
      <c r="K6" s="39">
        <f>I6/J6</f>
        <v>0.13439768867936283</v>
      </c>
      <c r="L6" s="40" t="s">
        <v>773</v>
      </c>
      <c r="M6" s="11">
        <v>24061</v>
      </c>
      <c r="N6" s="3"/>
    </row>
    <row r="7" spans="1:14" x14ac:dyDescent="0.3">
      <c r="A7" s="36">
        <v>4</v>
      </c>
      <c r="B7" s="35" t="s">
        <v>1</v>
      </c>
      <c r="C7" s="37">
        <v>4566</v>
      </c>
      <c r="D7" s="37"/>
      <c r="E7" s="37">
        <v>11896.140000000001</v>
      </c>
      <c r="F7" s="37"/>
      <c r="G7" s="37"/>
      <c r="H7" s="37"/>
      <c r="I7" s="37">
        <v>16462.14</v>
      </c>
      <c r="J7" s="38"/>
      <c r="K7" s="39" t="str">
        <f t="shared" si="0"/>
        <v/>
      </c>
      <c r="L7" s="40"/>
      <c r="M7" s="11">
        <v>32832</v>
      </c>
      <c r="N7" s="3"/>
    </row>
    <row r="8" spans="1:14" x14ac:dyDescent="0.3">
      <c r="A8" s="36">
        <v>5</v>
      </c>
      <c r="B8" s="35" t="s">
        <v>2</v>
      </c>
      <c r="C8" s="37">
        <v>3806</v>
      </c>
      <c r="D8" s="37"/>
      <c r="E8" s="37">
        <v>16045.650000000001</v>
      </c>
      <c r="F8" s="37">
        <v>759</v>
      </c>
      <c r="G8" s="37"/>
      <c r="H8" s="37"/>
      <c r="I8" s="37">
        <v>20610.650000000001</v>
      </c>
      <c r="J8" s="38"/>
      <c r="K8" s="39" t="str">
        <f t="shared" si="0"/>
        <v/>
      </c>
      <c r="L8" s="40"/>
      <c r="M8" s="11">
        <v>93303</v>
      </c>
      <c r="N8" s="3"/>
    </row>
    <row r="9" spans="1:14" s="14" customFormat="1" x14ac:dyDescent="0.3">
      <c r="A9" s="36">
        <v>6</v>
      </c>
      <c r="B9" s="35" t="s">
        <v>456</v>
      </c>
      <c r="C9" s="41"/>
      <c r="D9" s="37"/>
      <c r="E9" s="37">
        <v>804905.93</v>
      </c>
      <c r="F9" s="41"/>
      <c r="G9" s="37"/>
      <c r="H9" s="37"/>
      <c r="I9" s="37">
        <v>804905.93</v>
      </c>
      <c r="J9" s="38">
        <v>1462469</v>
      </c>
      <c r="K9" s="39">
        <f>I9/J9</f>
        <v>0.55037469512174275</v>
      </c>
      <c r="L9" s="40" t="s">
        <v>805</v>
      </c>
      <c r="M9" s="15">
        <v>46387</v>
      </c>
    </row>
    <row r="10" spans="1:14" s="14" customFormat="1" x14ac:dyDescent="0.3">
      <c r="A10" s="36">
        <v>7</v>
      </c>
      <c r="B10" s="35" t="s">
        <v>544</v>
      </c>
      <c r="C10" s="37">
        <v>81515</v>
      </c>
      <c r="D10" s="37"/>
      <c r="E10" s="37"/>
      <c r="F10" s="37">
        <v>2883</v>
      </c>
      <c r="G10" s="37"/>
      <c r="H10" s="37"/>
      <c r="I10" s="37">
        <v>84398</v>
      </c>
      <c r="J10" s="38"/>
      <c r="K10" s="39" t="str">
        <f t="shared" si="0"/>
        <v/>
      </c>
      <c r="L10" s="40"/>
      <c r="M10" s="15"/>
    </row>
    <row r="11" spans="1:14" x14ac:dyDescent="0.3">
      <c r="A11" s="36">
        <v>8</v>
      </c>
      <c r="B11" s="35" t="s">
        <v>543</v>
      </c>
      <c r="C11" s="37"/>
      <c r="D11" s="37"/>
      <c r="E11" s="37"/>
      <c r="F11" s="37"/>
      <c r="G11" s="37">
        <v>19148</v>
      </c>
      <c r="H11" s="37"/>
      <c r="I11" s="37">
        <v>19148</v>
      </c>
      <c r="J11" s="38"/>
      <c r="K11" s="39" t="str">
        <f t="shared" si="0"/>
        <v/>
      </c>
      <c r="L11" s="40"/>
      <c r="M11" s="11">
        <v>87414</v>
      </c>
      <c r="N11" s="3"/>
    </row>
    <row r="12" spans="1:14" x14ac:dyDescent="0.3">
      <c r="A12" s="36">
        <v>9</v>
      </c>
      <c r="B12" s="35" t="s">
        <v>413</v>
      </c>
      <c r="C12" s="37"/>
      <c r="D12" s="37"/>
      <c r="E12" s="37">
        <v>32173.680000000004</v>
      </c>
      <c r="F12" s="37"/>
      <c r="G12" s="37"/>
      <c r="H12" s="37"/>
      <c r="I12" s="37">
        <v>32173.680000000004</v>
      </c>
      <c r="J12" s="38"/>
      <c r="K12" s="39" t="str">
        <f t="shared" si="0"/>
        <v/>
      </c>
      <c r="L12" s="40"/>
      <c r="M12" s="11">
        <v>13604</v>
      </c>
      <c r="N12" s="3"/>
    </row>
    <row r="13" spans="1:14" x14ac:dyDescent="0.3">
      <c r="A13" s="36">
        <v>10</v>
      </c>
      <c r="B13" s="35" t="s">
        <v>3</v>
      </c>
      <c r="C13" s="37">
        <v>4566</v>
      </c>
      <c r="D13" s="37"/>
      <c r="E13" s="37">
        <v>46885.75</v>
      </c>
      <c r="F13" s="37"/>
      <c r="G13" s="37"/>
      <c r="H13" s="37"/>
      <c r="I13" s="37">
        <v>51451.75</v>
      </c>
      <c r="J13" s="38">
        <v>113269</v>
      </c>
      <c r="K13" s="39">
        <f>I13/J13</f>
        <v>0.45424387961401619</v>
      </c>
      <c r="L13" s="40" t="s">
        <v>774</v>
      </c>
      <c r="M13" s="11">
        <v>81615</v>
      </c>
      <c r="N13" s="3"/>
    </row>
    <row r="14" spans="1:14" x14ac:dyDescent="0.3">
      <c r="A14" s="36">
        <v>11</v>
      </c>
      <c r="B14" s="35" t="s">
        <v>510</v>
      </c>
      <c r="C14" s="37">
        <v>7890</v>
      </c>
      <c r="D14" s="37"/>
      <c r="E14" s="37">
        <v>31122.81</v>
      </c>
      <c r="F14" s="37"/>
      <c r="G14" s="37">
        <v>3960</v>
      </c>
      <c r="H14" s="37"/>
      <c r="I14" s="37">
        <v>42972.81</v>
      </c>
      <c r="J14" s="38"/>
      <c r="K14" s="39" t="str">
        <f t="shared" si="0"/>
        <v/>
      </c>
      <c r="L14" s="40"/>
      <c r="M14" s="11">
        <v>57365</v>
      </c>
      <c r="N14" s="3"/>
    </row>
    <row r="15" spans="1:14" x14ac:dyDescent="0.3">
      <c r="A15" s="36">
        <v>12</v>
      </c>
      <c r="B15" s="35" t="s">
        <v>509</v>
      </c>
      <c r="C15" s="37"/>
      <c r="D15" s="37"/>
      <c r="E15" s="37">
        <v>120917.22</v>
      </c>
      <c r="F15" s="37"/>
      <c r="G15" s="37"/>
      <c r="H15" s="37"/>
      <c r="I15" s="37">
        <v>120917.22</v>
      </c>
      <c r="J15" s="38"/>
      <c r="K15" s="39" t="str">
        <f t="shared" si="0"/>
        <v/>
      </c>
      <c r="L15" s="40"/>
      <c r="M15" s="11">
        <v>55229</v>
      </c>
      <c r="N15" s="3"/>
    </row>
    <row r="16" spans="1:14" x14ac:dyDescent="0.3">
      <c r="A16" s="36">
        <v>13</v>
      </c>
      <c r="B16" s="35" t="s">
        <v>4</v>
      </c>
      <c r="C16" s="37">
        <v>4566</v>
      </c>
      <c r="D16" s="37"/>
      <c r="E16" s="37">
        <v>4984.9400000000005</v>
      </c>
      <c r="F16" s="37"/>
      <c r="G16" s="37"/>
      <c r="H16" s="37"/>
      <c r="I16" s="37">
        <v>9550.94</v>
      </c>
      <c r="J16" s="38"/>
      <c r="K16" s="39" t="str">
        <f>IF(J16&lt;&gt;"",I16/J16,"")</f>
        <v/>
      </c>
      <c r="L16" s="40"/>
      <c r="M16" s="11">
        <v>71816</v>
      </c>
      <c r="N16" s="3"/>
    </row>
    <row r="17" spans="1:14" x14ac:dyDescent="0.3">
      <c r="A17" s="36">
        <v>14</v>
      </c>
      <c r="B17" s="35" t="s">
        <v>5</v>
      </c>
      <c r="C17" s="37">
        <v>213250</v>
      </c>
      <c r="D17" s="37"/>
      <c r="E17" s="37"/>
      <c r="F17" s="37"/>
      <c r="G17" s="37"/>
      <c r="H17" s="37"/>
      <c r="I17" s="37">
        <v>213250</v>
      </c>
      <c r="J17" s="38"/>
      <c r="K17" s="39" t="str">
        <f t="shared" si="0"/>
        <v/>
      </c>
      <c r="L17" s="40"/>
      <c r="M17" s="11">
        <v>92262</v>
      </c>
      <c r="N17" s="3"/>
    </row>
    <row r="18" spans="1:14" x14ac:dyDescent="0.3">
      <c r="A18" s="36">
        <v>15</v>
      </c>
      <c r="B18" s="35" t="s">
        <v>6</v>
      </c>
      <c r="C18" s="37">
        <v>1975</v>
      </c>
      <c r="D18" s="37"/>
      <c r="E18" s="37"/>
      <c r="F18" s="37"/>
      <c r="G18" s="37"/>
      <c r="H18" s="37"/>
      <c r="I18" s="37">
        <v>1975</v>
      </c>
      <c r="J18" s="38"/>
      <c r="K18" s="39" t="str">
        <f t="shared" si="0"/>
        <v/>
      </c>
      <c r="L18" s="40"/>
      <c r="M18" s="11">
        <v>2946</v>
      </c>
      <c r="N18" s="3"/>
    </row>
    <row r="19" spans="1:14" x14ac:dyDescent="0.3">
      <c r="A19" s="36">
        <v>16</v>
      </c>
      <c r="B19" s="35" t="s">
        <v>7</v>
      </c>
      <c r="C19" s="37">
        <v>34259</v>
      </c>
      <c r="D19" s="37"/>
      <c r="E19" s="37"/>
      <c r="F19" s="37"/>
      <c r="G19" s="37"/>
      <c r="H19" s="37"/>
      <c r="I19" s="37">
        <v>34259</v>
      </c>
      <c r="J19" s="38"/>
      <c r="K19" s="39" t="str">
        <f t="shared" si="0"/>
        <v/>
      </c>
      <c r="L19" s="40"/>
      <c r="M19" s="11">
        <v>155</v>
      </c>
      <c r="N19" s="3"/>
    </row>
    <row r="20" spans="1:14" x14ac:dyDescent="0.3">
      <c r="A20" s="36">
        <v>17</v>
      </c>
      <c r="B20" s="35" t="s">
        <v>8</v>
      </c>
      <c r="C20" s="37">
        <v>25982</v>
      </c>
      <c r="D20" s="37"/>
      <c r="E20" s="37"/>
      <c r="F20" s="37"/>
      <c r="G20" s="37"/>
      <c r="H20" s="37"/>
      <c r="I20" s="37">
        <v>25982</v>
      </c>
      <c r="J20" s="38"/>
      <c r="K20" s="39" t="str">
        <f t="shared" si="0"/>
        <v/>
      </c>
      <c r="L20" s="40"/>
      <c r="M20" s="11">
        <v>2911</v>
      </c>
      <c r="N20" s="3"/>
    </row>
    <row r="21" spans="1:14" x14ac:dyDescent="0.3">
      <c r="A21" s="36">
        <v>18</v>
      </c>
      <c r="B21" s="35" t="s">
        <v>545</v>
      </c>
      <c r="C21" s="37"/>
      <c r="D21" s="37"/>
      <c r="E21" s="37">
        <v>8622.26</v>
      </c>
      <c r="F21" s="37"/>
      <c r="G21" s="37"/>
      <c r="H21" s="37"/>
      <c r="I21" s="37">
        <v>8622.26</v>
      </c>
      <c r="J21" s="38"/>
      <c r="K21" s="39" t="str">
        <f t="shared" si="0"/>
        <v/>
      </c>
      <c r="L21" s="40"/>
      <c r="M21" s="11">
        <v>27754</v>
      </c>
      <c r="N21" s="3"/>
    </row>
    <row r="22" spans="1:14" x14ac:dyDescent="0.3">
      <c r="A22" s="36">
        <v>19</v>
      </c>
      <c r="B22" s="42" t="s">
        <v>539</v>
      </c>
      <c r="C22" s="37"/>
      <c r="D22" s="37"/>
      <c r="E22" s="37"/>
      <c r="F22" s="37"/>
      <c r="G22" s="37">
        <v>26522</v>
      </c>
      <c r="H22" s="37"/>
      <c r="I22" s="37">
        <v>26522</v>
      </c>
      <c r="J22" s="38"/>
      <c r="K22" s="39" t="str">
        <f t="shared" si="0"/>
        <v/>
      </c>
      <c r="L22" s="40"/>
      <c r="M22" s="11">
        <v>74562</v>
      </c>
      <c r="N22" s="3"/>
    </row>
    <row r="23" spans="1:14" x14ac:dyDescent="0.3">
      <c r="A23" s="36">
        <v>20</v>
      </c>
      <c r="B23" s="35" t="s">
        <v>436</v>
      </c>
      <c r="C23" s="37"/>
      <c r="D23" s="37"/>
      <c r="E23" s="37">
        <v>70184.089999999982</v>
      </c>
      <c r="F23" s="37">
        <v>135959</v>
      </c>
      <c r="G23" s="37"/>
      <c r="H23" s="37"/>
      <c r="I23" s="43">
        <v>206143.08999999997</v>
      </c>
      <c r="J23" s="38">
        <v>2481178</v>
      </c>
      <c r="K23" s="39">
        <f>I23/J23</f>
        <v>8.3082749403710646E-2</v>
      </c>
      <c r="L23" s="40" t="s">
        <v>775</v>
      </c>
      <c r="M23" s="11">
        <v>51886</v>
      </c>
      <c r="N23" s="3"/>
    </row>
    <row r="24" spans="1:14" x14ac:dyDescent="0.3">
      <c r="A24" s="36">
        <v>21</v>
      </c>
      <c r="B24" s="35" t="s">
        <v>9</v>
      </c>
      <c r="C24" s="37">
        <v>9157</v>
      </c>
      <c r="D24" s="37"/>
      <c r="E24" s="37"/>
      <c r="F24" s="37"/>
      <c r="G24" s="37"/>
      <c r="H24" s="37"/>
      <c r="I24" s="37">
        <v>9157</v>
      </c>
      <c r="J24" s="38"/>
      <c r="K24" s="39" t="str">
        <f t="shared" si="0"/>
        <v/>
      </c>
      <c r="L24" s="40"/>
      <c r="M24" s="11">
        <v>69637</v>
      </c>
      <c r="N24" s="3"/>
    </row>
    <row r="25" spans="1:14" x14ac:dyDescent="0.3">
      <c r="A25" s="36">
        <v>22</v>
      </c>
      <c r="B25" s="35" t="s">
        <v>10</v>
      </c>
      <c r="C25" s="37">
        <v>5936</v>
      </c>
      <c r="D25" s="37"/>
      <c r="E25" s="37">
        <v>26840.62</v>
      </c>
      <c r="F25" s="37"/>
      <c r="G25" s="37"/>
      <c r="H25" s="37"/>
      <c r="I25" s="37">
        <v>32776.619999999995</v>
      </c>
      <c r="J25" s="38"/>
      <c r="K25" s="39" t="str">
        <f t="shared" si="0"/>
        <v/>
      </c>
      <c r="L25" s="40"/>
      <c r="M25" s="11">
        <v>39886</v>
      </c>
      <c r="N25" s="3"/>
    </row>
    <row r="26" spans="1:14" x14ac:dyDescent="0.3">
      <c r="A26" s="36">
        <v>23</v>
      </c>
      <c r="B26" s="35" t="s">
        <v>11</v>
      </c>
      <c r="C26" s="37">
        <v>3013</v>
      </c>
      <c r="D26" s="37"/>
      <c r="E26" s="37">
        <v>9550.369999999999</v>
      </c>
      <c r="F26" s="37">
        <v>2937</v>
      </c>
      <c r="G26" s="37"/>
      <c r="H26" s="37"/>
      <c r="I26" s="37">
        <v>15500.369999999999</v>
      </c>
      <c r="J26" s="38"/>
      <c r="K26" s="39" t="str">
        <f t="shared" si="0"/>
        <v/>
      </c>
      <c r="L26" s="40"/>
      <c r="M26" s="11">
        <v>43458</v>
      </c>
      <c r="N26" s="3"/>
    </row>
    <row r="27" spans="1:14" x14ac:dyDescent="0.3">
      <c r="A27" s="36">
        <v>24</v>
      </c>
      <c r="B27" s="35" t="s">
        <v>443</v>
      </c>
      <c r="C27" s="37"/>
      <c r="D27" s="37"/>
      <c r="E27" s="37">
        <v>84908.22</v>
      </c>
      <c r="F27" s="37">
        <v>566045</v>
      </c>
      <c r="G27" s="37">
        <v>52039</v>
      </c>
      <c r="H27" s="37"/>
      <c r="I27" s="43">
        <v>702992.22</v>
      </c>
      <c r="J27" s="38">
        <v>15713540</v>
      </c>
      <c r="K27" s="39">
        <f>I27/J27</f>
        <v>4.4737991566508879E-2</v>
      </c>
      <c r="L27" s="40" t="s">
        <v>776</v>
      </c>
      <c r="M27" s="11">
        <v>55485</v>
      </c>
      <c r="N27" s="3"/>
    </row>
    <row r="28" spans="1:14" x14ac:dyDescent="0.3">
      <c r="A28" s="36">
        <v>25</v>
      </c>
      <c r="B28" s="35" t="s">
        <v>12</v>
      </c>
      <c r="C28" s="37">
        <v>1500</v>
      </c>
      <c r="D28" s="37"/>
      <c r="E28" s="37"/>
      <c r="F28" s="37"/>
      <c r="G28" s="37"/>
      <c r="H28" s="37"/>
      <c r="I28" s="37">
        <v>1500</v>
      </c>
      <c r="J28" s="38"/>
      <c r="K28" s="39" t="str">
        <f t="shared" si="0"/>
        <v/>
      </c>
      <c r="L28" s="40"/>
      <c r="M28" s="11">
        <v>16384</v>
      </c>
      <c r="N28" s="3"/>
    </row>
    <row r="29" spans="1:14" x14ac:dyDescent="0.3">
      <c r="A29" s="36">
        <v>26</v>
      </c>
      <c r="B29" s="35" t="s">
        <v>13</v>
      </c>
      <c r="C29" s="37">
        <v>113853</v>
      </c>
      <c r="D29" s="37"/>
      <c r="E29" s="37"/>
      <c r="F29" s="37"/>
      <c r="G29" s="37"/>
      <c r="H29" s="37"/>
      <c r="I29" s="37">
        <v>113853</v>
      </c>
      <c r="J29" s="38">
        <v>521672</v>
      </c>
      <c r="K29" s="39">
        <f t="shared" ref="K29:K31" si="1">I29/J29</f>
        <v>0.21824633102792559</v>
      </c>
      <c r="L29" s="40" t="s">
        <v>777</v>
      </c>
      <c r="M29" s="11">
        <v>55321</v>
      </c>
      <c r="N29" s="3"/>
    </row>
    <row r="30" spans="1:14" x14ac:dyDescent="0.3">
      <c r="A30" s="36">
        <v>27</v>
      </c>
      <c r="B30" s="35" t="s">
        <v>14</v>
      </c>
      <c r="C30" s="37">
        <v>6434</v>
      </c>
      <c r="D30" s="37"/>
      <c r="E30" s="37">
        <v>58286.82</v>
      </c>
      <c r="F30" s="37"/>
      <c r="G30" s="37"/>
      <c r="H30" s="37"/>
      <c r="I30" s="37">
        <v>64720.82</v>
      </c>
      <c r="J30" s="38">
        <v>214643</v>
      </c>
      <c r="K30" s="39">
        <f t="shared" si="1"/>
        <v>0.30152774607138366</v>
      </c>
      <c r="L30" s="40" t="s">
        <v>778</v>
      </c>
      <c r="M30" s="11">
        <v>13836</v>
      </c>
      <c r="N30" s="3"/>
    </row>
    <row r="31" spans="1:14" x14ac:dyDescent="0.3">
      <c r="A31" s="36">
        <v>28</v>
      </c>
      <c r="B31" s="35" t="s">
        <v>15</v>
      </c>
      <c r="C31" s="37">
        <v>4566</v>
      </c>
      <c r="D31" s="37"/>
      <c r="E31" s="37">
        <v>167888.77</v>
      </c>
      <c r="F31" s="37"/>
      <c r="G31" s="37"/>
      <c r="H31" s="37"/>
      <c r="I31" s="37">
        <v>172454.77</v>
      </c>
      <c r="J31" s="38">
        <v>394096</v>
      </c>
      <c r="K31" s="39">
        <f t="shared" si="1"/>
        <v>0.43759583959238357</v>
      </c>
      <c r="L31" s="40" t="s">
        <v>778</v>
      </c>
      <c r="M31" s="11">
        <v>23274</v>
      </c>
      <c r="N31" s="3"/>
    </row>
    <row r="32" spans="1:14" x14ac:dyDescent="0.3">
      <c r="A32" s="36">
        <v>29</v>
      </c>
      <c r="B32" s="35" t="s">
        <v>16</v>
      </c>
      <c r="C32" s="37">
        <v>5804</v>
      </c>
      <c r="D32" s="37"/>
      <c r="E32" s="37">
        <v>31834.9</v>
      </c>
      <c r="F32" s="37"/>
      <c r="G32" s="37"/>
      <c r="H32" s="37"/>
      <c r="I32" s="37">
        <v>37638.9</v>
      </c>
      <c r="J32" s="38"/>
      <c r="K32" s="39" t="str">
        <f t="shared" si="0"/>
        <v/>
      </c>
      <c r="L32" s="40"/>
      <c r="M32" s="11">
        <v>96324</v>
      </c>
      <c r="N32" s="3"/>
    </row>
    <row r="33" spans="1:14" x14ac:dyDescent="0.3">
      <c r="A33" s="36">
        <v>30</v>
      </c>
      <c r="B33" s="35" t="s">
        <v>461</v>
      </c>
      <c r="C33" s="37"/>
      <c r="D33" s="37"/>
      <c r="E33" s="37">
        <v>13543.100000000002</v>
      </c>
      <c r="F33" s="37"/>
      <c r="G33" s="37"/>
      <c r="H33" s="37"/>
      <c r="I33" s="37">
        <v>13543.100000000002</v>
      </c>
      <c r="J33" s="38"/>
      <c r="K33" s="39" t="str">
        <f t="shared" si="0"/>
        <v/>
      </c>
      <c r="L33" s="40"/>
      <c r="M33" s="11">
        <v>23057</v>
      </c>
      <c r="N33" s="3"/>
    </row>
    <row r="34" spans="1:14" x14ac:dyDescent="0.3">
      <c r="A34" s="36">
        <v>31</v>
      </c>
      <c r="B34" s="35" t="s">
        <v>17</v>
      </c>
      <c r="C34" s="37">
        <v>80370</v>
      </c>
      <c r="D34" s="37"/>
      <c r="E34" s="37"/>
      <c r="F34" s="37"/>
      <c r="G34" s="37"/>
      <c r="H34" s="37"/>
      <c r="I34" s="37">
        <v>80370</v>
      </c>
      <c r="J34" s="38"/>
      <c r="K34" s="39" t="str">
        <f t="shared" si="0"/>
        <v/>
      </c>
      <c r="L34" s="40"/>
      <c r="M34" s="11">
        <v>15528</v>
      </c>
      <c r="N34" s="3"/>
    </row>
    <row r="35" spans="1:14" x14ac:dyDescent="0.3">
      <c r="A35" s="36">
        <v>32</v>
      </c>
      <c r="B35" s="35" t="s">
        <v>18</v>
      </c>
      <c r="C35" s="37">
        <v>206474</v>
      </c>
      <c r="D35" s="37"/>
      <c r="E35" s="37"/>
      <c r="F35" s="37"/>
      <c r="G35" s="37">
        <v>142951</v>
      </c>
      <c r="H35" s="37"/>
      <c r="I35" s="37">
        <v>349425</v>
      </c>
      <c r="J35" s="38"/>
      <c r="K35" s="39" t="str">
        <f t="shared" si="0"/>
        <v/>
      </c>
      <c r="L35" s="40"/>
      <c r="M35" s="11">
        <v>24044</v>
      </c>
      <c r="N35" s="3"/>
    </row>
    <row r="36" spans="1:14" x14ac:dyDescent="0.3">
      <c r="A36" s="36">
        <v>33</v>
      </c>
      <c r="B36" s="35" t="s">
        <v>393</v>
      </c>
      <c r="C36" s="37"/>
      <c r="D36" s="37"/>
      <c r="E36" s="37">
        <v>18699.169999999998</v>
      </c>
      <c r="F36" s="37"/>
      <c r="G36" s="37"/>
      <c r="H36" s="37"/>
      <c r="I36" s="37">
        <v>18699.169999999998</v>
      </c>
      <c r="J36" s="38"/>
      <c r="K36" s="39" t="str">
        <f t="shared" si="0"/>
        <v/>
      </c>
      <c r="L36" s="40"/>
      <c r="M36" s="11">
        <v>93381</v>
      </c>
      <c r="N36" s="3"/>
    </row>
    <row r="37" spans="1:14" x14ac:dyDescent="0.3">
      <c r="A37" s="36">
        <v>34</v>
      </c>
      <c r="B37" s="35" t="s">
        <v>375</v>
      </c>
      <c r="C37" s="37"/>
      <c r="D37" s="37">
        <v>11885542</v>
      </c>
      <c r="E37" s="37">
        <v>347447.16000000003</v>
      </c>
      <c r="F37" s="37">
        <v>9291</v>
      </c>
      <c r="G37" s="37"/>
      <c r="H37" s="37"/>
      <c r="I37" s="37">
        <v>12242280.16</v>
      </c>
      <c r="J37" s="38">
        <v>21769504</v>
      </c>
      <c r="K37" s="39">
        <f t="shared" ref="K37:K38" si="2">I37/J37</f>
        <v>0.56235916812803821</v>
      </c>
      <c r="L37" s="40" t="s">
        <v>825</v>
      </c>
      <c r="M37" s="11">
        <v>32833</v>
      </c>
      <c r="N37" s="3"/>
    </row>
    <row r="38" spans="1:14" x14ac:dyDescent="0.3">
      <c r="A38" s="36">
        <v>35</v>
      </c>
      <c r="B38" s="35" t="s">
        <v>19</v>
      </c>
      <c r="C38" s="37">
        <v>6372</v>
      </c>
      <c r="D38" s="37"/>
      <c r="E38" s="37">
        <v>3948.95</v>
      </c>
      <c r="F38" s="37">
        <v>8047</v>
      </c>
      <c r="G38" s="37"/>
      <c r="H38" s="37"/>
      <c r="I38" s="37">
        <v>18367.95</v>
      </c>
      <c r="J38" s="38">
        <v>218157</v>
      </c>
      <c r="K38" s="39">
        <f t="shared" si="2"/>
        <v>8.4196014796683122E-2</v>
      </c>
      <c r="L38" s="40" t="s">
        <v>775</v>
      </c>
      <c r="M38" s="11">
        <v>9683</v>
      </c>
      <c r="N38" s="3"/>
    </row>
    <row r="39" spans="1:14" x14ac:dyDescent="0.3">
      <c r="A39" s="36">
        <v>36</v>
      </c>
      <c r="B39" s="35" t="s">
        <v>20</v>
      </c>
      <c r="C39" s="37">
        <v>4566</v>
      </c>
      <c r="D39" s="37"/>
      <c r="E39" s="37">
        <v>6603.0900000000011</v>
      </c>
      <c r="F39" s="37"/>
      <c r="G39" s="37"/>
      <c r="H39" s="37"/>
      <c r="I39" s="37">
        <v>11169.09</v>
      </c>
      <c r="J39" s="38"/>
      <c r="K39" s="39" t="str">
        <f t="shared" si="0"/>
        <v/>
      </c>
      <c r="L39" s="40"/>
      <c r="M39" s="11">
        <v>41449</v>
      </c>
      <c r="N39" s="3"/>
    </row>
    <row r="40" spans="1:14" x14ac:dyDescent="0.3">
      <c r="A40" s="36">
        <v>37</v>
      </c>
      <c r="B40" s="35" t="s">
        <v>21</v>
      </c>
      <c r="C40" s="37">
        <v>20180</v>
      </c>
      <c r="D40" s="37"/>
      <c r="E40" s="37"/>
      <c r="F40" s="37"/>
      <c r="G40" s="37"/>
      <c r="H40" s="37"/>
      <c r="I40" s="37">
        <v>20180</v>
      </c>
      <c r="J40" s="38"/>
      <c r="K40" s="39" t="str">
        <f t="shared" si="0"/>
        <v/>
      </c>
      <c r="L40" s="40"/>
      <c r="M40" s="11">
        <v>50074</v>
      </c>
      <c r="N40" s="3"/>
    </row>
    <row r="41" spans="1:14" x14ac:dyDescent="0.3">
      <c r="A41" s="36">
        <v>38</v>
      </c>
      <c r="B41" s="35" t="s">
        <v>405</v>
      </c>
      <c r="C41" s="37"/>
      <c r="D41" s="37"/>
      <c r="E41" s="37">
        <v>3653.92</v>
      </c>
      <c r="F41" s="37"/>
      <c r="G41" s="37"/>
      <c r="H41" s="37"/>
      <c r="I41" s="37">
        <v>3653.92</v>
      </c>
      <c r="J41" s="38"/>
      <c r="K41" s="39" t="str">
        <f t="shared" si="0"/>
        <v/>
      </c>
      <c r="L41" s="40"/>
      <c r="M41" s="11">
        <v>41269</v>
      </c>
      <c r="N41" s="3"/>
    </row>
    <row r="42" spans="1:14" x14ac:dyDescent="0.3">
      <c r="A42" s="36">
        <v>39</v>
      </c>
      <c r="B42" s="35" t="s">
        <v>450</v>
      </c>
      <c r="C42" s="37"/>
      <c r="D42" s="37"/>
      <c r="E42" s="37">
        <v>309151.10000000009</v>
      </c>
      <c r="F42" s="37">
        <v>245849</v>
      </c>
      <c r="G42" s="37"/>
      <c r="H42" s="37"/>
      <c r="I42" s="37">
        <v>555000.10000000009</v>
      </c>
      <c r="J42" s="38">
        <v>6265953</v>
      </c>
      <c r="K42" s="39">
        <f t="shared" ref="K42:K43" si="3">I42/J42</f>
        <v>8.8573932807986283E-2</v>
      </c>
      <c r="L42" s="40" t="s">
        <v>779</v>
      </c>
      <c r="M42" s="11">
        <v>91663</v>
      </c>
      <c r="N42" s="3"/>
    </row>
    <row r="43" spans="1:14" x14ac:dyDescent="0.3">
      <c r="A43" s="36">
        <v>40</v>
      </c>
      <c r="B43" s="35" t="s">
        <v>386</v>
      </c>
      <c r="C43" s="37"/>
      <c r="D43" s="37"/>
      <c r="E43" s="37">
        <v>244545.2</v>
      </c>
      <c r="F43" s="37">
        <v>187781</v>
      </c>
      <c r="G43" s="37"/>
      <c r="H43" s="37"/>
      <c r="I43" s="37">
        <v>432326.2</v>
      </c>
      <c r="J43" s="38">
        <v>9713234</v>
      </c>
      <c r="K43" s="39">
        <f t="shared" si="3"/>
        <v>4.4508986399380474E-2</v>
      </c>
      <c r="L43" s="40" t="s">
        <v>776</v>
      </c>
      <c r="M43" s="11">
        <v>99408</v>
      </c>
      <c r="N43" s="3"/>
    </row>
    <row r="44" spans="1:14" x14ac:dyDescent="0.3">
      <c r="A44" s="36">
        <v>41</v>
      </c>
      <c r="B44" s="35" t="s">
        <v>22</v>
      </c>
      <c r="C44" s="37">
        <v>316464</v>
      </c>
      <c r="D44" s="37"/>
      <c r="E44" s="37"/>
      <c r="F44" s="37"/>
      <c r="G44" s="37"/>
      <c r="H44" s="37"/>
      <c r="I44" s="37">
        <v>316464</v>
      </c>
      <c r="J44" s="38"/>
      <c r="K44" s="39" t="str">
        <f t="shared" si="0"/>
        <v/>
      </c>
      <c r="L44" s="40"/>
      <c r="M44" s="11">
        <v>39206</v>
      </c>
      <c r="N44" s="3"/>
    </row>
    <row r="45" spans="1:14" x14ac:dyDescent="0.3">
      <c r="A45" s="36">
        <v>42</v>
      </c>
      <c r="B45" s="35" t="s">
        <v>23</v>
      </c>
      <c r="C45" s="37">
        <v>10571</v>
      </c>
      <c r="D45" s="37"/>
      <c r="E45" s="37"/>
      <c r="F45" s="37"/>
      <c r="G45" s="37"/>
      <c r="H45" s="37"/>
      <c r="I45" s="37">
        <v>10571</v>
      </c>
      <c r="J45" s="38"/>
      <c r="K45" s="39" t="str">
        <f t="shared" si="0"/>
        <v/>
      </c>
      <c r="L45" s="40"/>
      <c r="M45" s="11">
        <v>16760</v>
      </c>
      <c r="N45" s="3"/>
    </row>
    <row r="46" spans="1:14" x14ac:dyDescent="0.3">
      <c r="A46" s="36">
        <v>43</v>
      </c>
      <c r="B46" s="35" t="s">
        <v>24</v>
      </c>
      <c r="C46" s="37">
        <v>12716</v>
      </c>
      <c r="D46" s="37"/>
      <c r="E46" s="37">
        <v>26318.120000000003</v>
      </c>
      <c r="F46" s="37"/>
      <c r="G46" s="37"/>
      <c r="H46" s="37"/>
      <c r="I46" s="37">
        <v>39034.120000000003</v>
      </c>
      <c r="J46" s="38">
        <v>355110</v>
      </c>
      <c r="K46" s="39">
        <f>I46/J46</f>
        <v>0.10992120751316495</v>
      </c>
      <c r="L46" s="40" t="s">
        <v>780</v>
      </c>
      <c r="M46" s="11">
        <v>87600</v>
      </c>
      <c r="N46" s="3"/>
    </row>
    <row r="47" spans="1:14" x14ac:dyDescent="0.3">
      <c r="A47" s="36">
        <v>44</v>
      </c>
      <c r="B47" s="35" t="s">
        <v>25</v>
      </c>
      <c r="C47" s="37">
        <v>5856</v>
      </c>
      <c r="D47" s="37"/>
      <c r="E47" s="37"/>
      <c r="F47" s="37"/>
      <c r="G47" s="37"/>
      <c r="H47" s="37"/>
      <c r="I47" s="37">
        <v>5856</v>
      </c>
      <c r="J47" s="38"/>
      <c r="K47" s="39" t="str">
        <f t="shared" si="0"/>
        <v/>
      </c>
      <c r="L47" s="40"/>
      <c r="M47" s="11">
        <v>2608</v>
      </c>
      <c r="N47" s="3"/>
    </row>
    <row r="48" spans="1:14" x14ac:dyDescent="0.3">
      <c r="A48" s="36">
        <v>45</v>
      </c>
      <c r="B48" s="35" t="s">
        <v>26</v>
      </c>
      <c r="C48" s="37">
        <v>56758</v>
      </c>
      <c r="D48" s="37"/>
      <c r="E48" s="37"/>
      <c r="F48" s="37"/>
      <c r="G48" s="37"/>
      <c r="H48" s="37"/>
      <c r="I48" s="37">
        <v>56758</v>
      </c>
      <c r="J48" s="38"/>
      <c r="K48" s="39" t="str">
        <f t="shared" si="0"/>
        <v/>
      </c>
      <c r="L48" s="40"/>
      <c r="M48" s="11">
        <v>930</v>
      </c>
      <c r="N48" s="3"/>
    </row>
    <row r="49" spans="1:14" x14ac:dyDescent="0.3">
      <c r="A49" s="36">
        <v>46</v>
      </c>
      <c r="B49" s="35" t="s">
        <v>27</v>
      </c>
      <c r="C49" s="37">
        <v>15054</v>
      </c>
      <c r="D49" s="37"/>
      <c r="E49" s="37"/>
      <c r="F49" s="37"/>
      <c r="G49" s="37"/>
      <c r="H49" s="37">
        <v>50000</v>
      </c>
      <c r="I49" s="37">
        <v>65054</v>
      </c>
      <c r="J49" s="38"/>
      <c r="K49" s="39" t="str">
        <f t="shared" si="0"/>
        <v/>
      </c>
      <c r="L49" s="40"/>
      <c r="M49" s="11">
        <v>13925</v>
      </c>
      <c r="N49" s="3"/>
    </row>
    <row r="50" spans="1:14" x14ac:dyDescent="0.3">
      <c r="A50" s="36">
        <v>47</v>
      </c>
      <c r="B50" s="35" t="s">
        <v>28</v>
      </c>
      <c r="C50" s="37">
        <v>38500</v>
      </c>
      <c r="D50" s="37"/>
      <c r="E50" s="37"/>
      <c r="F50" s="37"/>
      <c r="G50" s="37"/>
      <c r="H50" s="37"/>
      <c r="I50" s="37">
        <v>38500</v>
      </c>
      <c r="J50" s="38"/>
      <c r="K50" s="39" t="str">
        <f t="shared" si="0"/>
        <v/>
      </c>
      <c r="L50" s="40"/>
      <c r="M50" s="11">
        <v>65207</v>
      </c>
      <c r="N50" s="3"/>
    </row>
    <row r="51" spans="1:14" x14ac:dyDescent="0.3">
      <c r="A51" s="36">
        <v>48</v>
      </c>
      <c r="B51" s="35" t="s">
        <v>29</v>
      </c>
      <c r="C51" s="37">
        <v>198233</v>
      </c>
      <c r="D51" s="37"/>
      <c r="E51" s="37"/>
      <c r="F51" s="37"/>
      <c r="G51" s="37">
        <v>99237</v>
      </c>
      <c r="H51" s="37"/>
      <c r="I51" s="37">
        <v>297470</v>
      </c>
      <c r="J51" s="38"/>
      <c r="K51" s="39" t="str">
        <f t="shared" si="0"/>
        <v/>
      </c>
      <c r="L51" s="40"/>
      <c r="M51" s="11">
        <v>43799</v>
      </c>
      <c r="N51" s="3"/>
    </row>
    <row r="52" spans="1:14" x14ac:dyDescent="0.3">
      <c r="A52" s="36">
        <v>49</v>
      </c>
      <c r="B52" s="35" t="s">
        <v>30</v>
      </c>
      <c r="C52" s="37">
        <v>3013</v>
      </c>
      <c r="D52" s="37"/>
      <c r="E52" s="37">
        <v>12974.590000000002</v>
      </c>
      <c r="F52" s="37"/>
      <c r="G52" s="37"/>
      <c r="H52" s="37"/>
      <c r="I52" s="37">
        <v>15987.590000000002</v>
      </c>
      <c r="J52" s="38"/>
      <c r="K52" s="39" t="str">
        <f t="shared" si="0"/>
        <v/>
      </c>
      <c r="L52" s="40"/>
      <c r="M52" s="11">
        <v>5894</v>
      </c>
      <c r="N52" s="3"/>
    </row>
    <row r="53" spans="1:14" x14ac:dyDescent="0.3">
      <c r="A53" s="36">
        <v>50</v>
      </c>
      <c r="B53" s="35" t="s">
        <v>31</v>
      </c>
      <c r="C53" s="37">
        <v>4566</v>
      </c>
      <c r="D53" s="37"/>
      <c r="E53" s="37">
        <v>45287.239999999991</v>
      </c>
      <c r="F53" s="37">
        <v>1552</v>
      </c>
      <c r="G53" s="37"/>
      <c r="H53" s="37"/>
      <c r="I53" s="37">
        <v>51405.239999999991</v>
      </c>
      <c r="J53" s="38">
        <v>203228</v>
      </c>
      <c r="K53" s="39">
        <f>I53/J53</f>
        <v>0.25294368886177099</v>
      </c>
      <c r="L53" s="40" t="s">
        <v>781</v>
      </c>
      <c r="M53" s="11">
        <v>60094</v>
      </c>
      <c r="N53" s="3"/>
    </row>
    <row r="54" spans="1:14" x14ac:dyDescent="0.3">
      <c r="A54" s="36">
        <v>51</v>
      </c>
      <c r="B54" s="35" t="s">
        <v>481</v>
      </c>
      <c r="C54" s="37"/>
      <c r="D54" s="37"/>
      <c r="E54" s="37"/>
      <c r="F54" s="37"/>
      <c r="G54" s="37">
        <v>54642</v>
      </c>
      <c r="H54" s="37"/>
      <c r="I54" s="37">
        <v>54642</v>
      </c>
      <c r="J54" s="38"/>
      <c r="K54" s="39" t="str">
        <f t="shared" si="0"/>
        <v/>
      </c>
      <c r="L54" s="40"/>
      <c r="M54" s="11">
        <v>95576</v>
      </c>
      <c r="N54" s="3"/>
    </row>
    <row r="55" spans="1:14" x14ac:dyDescent="0.3">
      <c r="A55" s="36">
        <v>52</v>
      </c>
      <c r="B55" s="35" t="s">
        <v>32</v>
      </c>
      <c r="C55" s="37">
        <v>11463</v>
      </c>
      <c r="D55" s="37"/>
      <c r="E55" s="37"/>
      <c r="F55" s="37"/>
      <c r="G55" s="37"/>
      <c r="H55" s="37"/>
      <c r="I55" s="37">
        <v>11463</v>
      </c>
      <c r="J55" s="38"/>
      <c r="K55" s="39" t="str">
        <f t="shared" si="0"/>
        <v/>
      </c>
      <c r="L55" s="40"/>
      <c r="M55" s="11">
        <v>21029</v>
      </c>
      <c r="N55" s="3"/>
    </row>
    <row r="56" spans="1:14" x14ac:dyDescent="0.3">
      <c r="A56" s="36">
        <v>53</v>
      </c>
      <c r="B56" s="35" t="s">
        <v>396</v>
      </c>
      <c r="C56" s="37"/>
      <c r="D56" s="37"/>
      <c r="E56" s="37">
        <v>1044834.0999999999</v>
      </c>
      <c r="F56" s="37"/>
      <c r="G56" s="37"/>
      <c r="H56" s="37"/>
      <c r="I56" s="37">
        <v>1044834.0999999999</v>
      </c>
      <c r="J56" s="38"/>
      <c r="K56" s="39" t="str">
        <f t="shared" si="0"/>
        <v/>
      </c>
      <c r="L56" s="40"/>
      <c r="M56" s="11">
        <v>96425</v>
      </c>
      <c r="N56" s="3"/>
    </row>
    <row r="57" spans="1:14" x14ac:dyDescent="0.3">
      <c r="A57" s="36">
        <v>54</v>
      </c>
      <c r="B57" s="35" t="s">
        <v>496</v>
      </c>
      <c r="C57" s="37"/>
      <c r="D57" s="37"/>
      <c r="E57" s="37"/>
      <c r="F57" s="37"/>
      <c r="G57" s="37">
        <v>201945</v>
      </c>
      <c r="H57" s="37"/>
      <c r="I57" s="37">
        <v>201945</v>
      </c>
      <c r="J57" s="38"/>
      <c r="K57" s="39" t="str">
        <f t="shared" si="0"/>
        <v/>
      </c>
      <c r="L57" s="40"/>
      <c r="M57" s="11">
        <v>2181</v>
      </c>
      <c r="N57" s="3"/>
    </row>
    <row r="58" spans="1:14" x14ac:dyDescent="0.3">
      <c r="A58" s="36">
        <v>55</v>
      </c>
      <c r="B58" s="35" t="s">
        <v>33</v>
      </c>
      <c r="C58" s="37">
        <v>31670</v>
      </c>
      <c r="D58" s="37"/>
      <c r="E58" s="37"/>
      <c r="F58" s="37"/>
      <c r="G58" s="37"/>
      <c r="H58" s="37"/>
      <c r="I58" s="37">
        <v>31670</v>
      </c>
      <c r="J58" s="38"/>
      <c r="K58" s="39" t="str">
        <f t="shared" si="0"/>
        <v/>
      </c>
      <c r="L58" s="40"/>
      <c r="M58" s="11">
        <v>75437</v>
      </c>
      <c r="N58" s="3"/>
    </row>
    <row r="59" spans="1:14" x14ac:dyDescent="0.3">
      <c r="A59" s="36">
        <v>56</v>
      </c>
      <c r="B59" s="35" t="s">
        <v>35</v>
      </c>
      <c r="C59" s="37">
        <v>84000</v>
      </c>
      <c r="D59" s="37"/>
      <c r="E59" s="37">
        <v>613364.27</v>
      </c>
      <c r="F59" s="37">
        <v>672689</v>
      </c>
      <c r="G59" s="37"/>
      <c r="H59" s="37"/>
      <c r="I59" s="37">
        <v>1370053.27</v>
      </c>
      <c r="J59" s="38">
        <v>4814430</v>
      </c>
      <c r="K59" s="39">
        <f t="shared" ref="K59:K62" si="4">I59/J59</f>
        <v>0.28457226919905371</v>
      </c>
      <c r="L59" s="40" t="s">
        <v>782</v>
      </c>
      <c r="M59" s="11">
        <v>44714</v>
      </c>
      <c r="N59" s="3"/>
    </row>
    <row r="60" spans="1:14" x14ac:dyDescent="0.3">
      <c r="A60" s="36">
        <v>57</v>
      </c>
      <c r="B60" s="35" t="s">
        <v>34</v>
      </c>
      <c r="C60" s="37">
        <v>70721</v>
      </c>
      <c r="D60" s="37"/>
      <c r="E60" s="37">
        <v>186176.72</v>
      </c>
      <c r="F60" s="37">
        <v>277632</v>
      </c>
      <c r="G60" s="37">
        <v>40185</v>
      </c>
      <c r="H60" s="37"/>
      <c r="I60" s="37">
        <v>574714.72</v>
      </c>
      <c r="J60" s="38">
        <v>1793272</v>
      </c>
      <c r="K60" s="39">
        <f t="shared" si="4"/>
        <v>0.32048385297935839</v>
      </c>
      <c r="L60" s="40" t="s">
        <v>815</v>
      </c>
      <c r="M60" s="11">
        <v>8392</v>
      </c>
      <c r="N60" s="3"/>
    </row>
    <row r="61" spans="1:14" x14ac:dyDescent="0.3">
      <c r="A61" s="36">
        <v>58</v>
      </c>
      <c r="B61" s="35" t="s">
        <v>392</v>
      </c>
      <c r="C61" s="37"/>
      <c r="D61" s="37"/>
      <c r="E61" s="37">
        <v>1006655.39</v>
      </c>
      <c r="F61" s="37"/>
      <c r="G61" s="37"/>
      <c r="H61" s="37"/>
      <c r="I61" s="37">
        <v>1006655.39</v>
      </c>
      <c r="J61" s="38">
        <v>6355089</v>
      </c>
      <c r="K61" s="39">
        <f t="shared" si="4"/>
        <v>0.15840146219824774</v>
      </c>
      <c r="L61" s="40" t="s">
        <v>783</v>
      </c>
      <c r="M61" s="11">
        <v>48013</v>
      </c>
      <c r="N61" s="3"/>
    </row>
    <row r="62" spans="1:14" x14ac:dyDescent="0.3">
      <c r="A62" s="36">
        <v>59</v>
      </c>
      <c r="B62" s="35" t="s">
        <v>435</v>
      </c>
      <c r="C62" s="37"/>
      <c r="D62" s="37"/>
      <c r="E62" s="37">
        <v>123966.97999999998</v>
      </c>
      <c r="F62" s="37">
        <v>203687</v>
      </c>
      <c r="G62" s="37">
        <v>26058.75</v>
      </c>
      <c r="H62" s="37"/>
      <c r="I62" s="37">
        <v>353712.73</v>
      </c>
      <c r="J62" s="38">
        <v>8503678</v>
      </c>
      <c r="K62" s="39">
        <f t="shared" si="4"/>
        <v>4.1595263837600621E-2</v>
      </c>
      <c r="L62" s="40" t="s">
        <v>784</v>
      </c>
      <c r="M62" s="11">
        <v>5810</v>
      </c>
      <c r="N62" s="3"/>
    </row>
    <row r="63" spans="1:14" x14ac:dyDescent="0.3">
      <c r="A63" s="36">
        <v>60</v>
      </c>
      <c r="B63" s="35" t="s">
        <v>36</v>
      </c>
      <c r="C63" s="37">
        <v>303003</v>
      </c>
      <c r="D63" s="37"/>
      <c r="E63" s="37">
        <v>416346.54</v>
      </c>
      <c r="F63" s="37"/>
      <c r="G63" s="37">
        <v>370251</v>
      </c>
      <c r="H63" s="37"/>
      <c r="I63" s="37">
        <v>1089600.54</v>
      </c>
      <c r="J63" s="38"/>
      <c r="K63" s="39" t="str">
        <f t="shared" si="0"/>
        <v/>
      </c>
      <c r="L63" s="40"/>
      <c r="M63" s="11">
        <v>67726</v>
      </c>
      <c r="N63" s="3"/>
    </row>
    <row r="64" spans="1:14" x14ac:dyDescent="0.3">
      <c r="A64" s="36">
        <v>61</v>
      </c>
      <c r="B64" s="35" t="s">
        <v>37</v>
      </c>
      <c r="C64" s="37">
        <v>5379</v>
      </c>
      <c r="D64" s="37"/>
      <c r="E64" s="37">
        <v>21400.3</v>
      </c>
      <c r="F64" s="37"/>
      <c r="G64" s="37"/>
      <c r="H64" s="37"/>
      <c r="I64" s="37">
        <v>26779.3</v>
      </c>
      <c r="J64" s="38">
        <v>110510</v>
      </c>
      <c r="K64" s="39">
        <f t="shared" ref="K64:K65" si="5">I64/J64</f>
        <v>0.24232467649986425</v>
      </c>
      <c r="L64" s="40" t="s">
        <v>785</v>
      </c>
      <c r="M64" s="11">
        <v>34365</v>
      </c>
      <c r="N64" s="3"/>
    </row>
    <row r="65" spans="1:14" x14ac:dyDescent="0.3">
      <c r="A65" s="36">
        <v>62</v>
      </c>
      <c r="B65" s="35" t="s">
        <v>38</v>
      </c>
      <c r="C65" s="37">
        <v>9939</v>
      </c>
      <c r="D65" s="37"/>
      <c r="E65" s="37">
        <v>25544.859999999997</v>
      </c>
      <c r="F65" s="37">
        <v>1144</v>
      </c>
      <c r="G65" s="37"/>
      <c r="H65" s="37"/>
      <c r="I65" s="37">
        <v>36627.86</v>
      </c>
      <c r="J65" s="38">
        <v>510538</v>
      </c>
      <c r="K65" s="39">
        <f t="shared" si="5"/>
        <v>7.1743650815414325E-2</v>
      </c>
      <c r="L65" s="40" t="s">
        <v>786</v>
      </c>
      <c r="M65" s="11">
        <v>94684</v>
      </c>
      <c r="N65" s="3"/>
    </row>
    <row r="66" spans="1:14" x14ac:dyDescent="0.3">
      <c r="A66" s="36">
        <v>63</v>
      </c>
      <c r="B66" s="35" t="s">
        <v>39</v>
      </c>
      <c r="C66" s="37">
        <v>23181</v>
      </c>
      <c r="D66" s="37"/>
      <c r="E66" s="37"/>
      <c r="F66" s="37"/>
      <c r="G66" s="37"/>
      <c r="H66" s="37"/>
      <c r="I66" s="37">
        <v>23181</v>
      </c>
      <c r="J66" s="38"/>
      <c r="K66" s="39" t="str">
        <f t="shared" si="0"/>
        <v/>
      </c>
      <c r="L66" s="40"/>
      <c r="M66" s="11">
        <v>1922</v>
      </c>
      <c r="N66" s="3"/>
    </row>
    <row r="67" spans="1:14" x14ac:dyDescent="0.3">
      <c r="A67" s="36">
        <v>64</v>
      </c>
      <c r="B67" s="35" t="s">
        <v>40</v>
      </c>
      <c r="C67" s="37">
        <v>1887</v>
      </c>
      <c r="D67" s="37"/>
      <c r="E67" s="37"/>
      <c r="F67" s="37"/>
      <c r="G67" s="37"/>
      <c r="H67" s="37"/>
      <c r="I67" s="37">
        <v>1887</v>
      </c>
      <c r="J67" s="38"/>
      <c r="K67" s="39" t="str">
        <f t="shared" si="0"/>
        <v/>
      </c>
      <c r="L67" s="40"/>
      <c r="M67" s="11">
        <v>50070</v>
      </c>
      <c r="N67" s="3"/>
    </row>
    <row r="68" spans="1:14" x14ac:dyDescent="0.3">
      <c r="A68" s="36">
        <v>65</v>
      </c>
      <c r="B68" s="35" t="s">
        <v>41</v>
      </c>
      <c r="C68" s="37">
        <v>4904</v>
      </c>
      <c r="D68" s="37"/>
      <c r="E68" s="37">
        <v>4296.3900000000003</v>
      </c>
      <c r="F68" s="37"/>
      <c r="G68" s="37"/>
      <c r="H68" s="37"/>
      <c r="I68" s="37">
        <v>9200.39</v>
      </c>
      <c r="J68" s="38"/>
      <c r="K68" s="39" t="str">
        <f t="shared" si="0"/>
        <v/>
      </c>
      <c r="L68" s="40"/>
      <c r="M68" s="11">
        <v>67653</v>
      </c>
      <c r="N68" s="3"/>
    </row>
    <row r="69" spans="1:14" x14ac:dyDescent="0.3">
      <c r="A69" s="36">
        <v>66</v>
      </c>
      <c r="B69" s="35" t="s">
        <v>42</v>
      </c>
      <c r="C69" s="37">
        <v>289476</v>
      </c>
      <c r="D69" s="37"/>
      <c r="E69" s="37"/>
      <c r="F69" s="37"/>
      <c r="G69" s="37"/>
      <c r="H69" s="37"/>
      <c r="I69" s="37">
        <v>289476</v>
      </c>
      <c r="J69" s="38"/>
      <c r="K69" s="39" t="str">
        <f t="shared" ref="K69:K128" si="6">IF(J69&lt;&gt;"",I69/J69,"")</f>
        <v/>
      </c>
      <c r="L69" s="40"/>
      <c r="M69" s="11">
        <v>56949</v>
      </c>
      <c r="N69" s="3"/>
    </row>
    <row r="70" spans="1:14" x14ac:dyDescent="0.3">
      <c r="A70" s="36">
        <v>67</v>
      </c>
      <c r="B70" s="35" t="s">
        <v>399</v>
      </c>
      <c r="C70" s="37"/>
      <c r="D70" s="37"/>
      <c r="E70" s="37">
        <v>58722.36</v>
      </c>
      <c r="F70" s="37">
        <v>121514</v>
      </c>
      <c r="G70" s="37"/>
      <c r="H70" s="37"/>
      <c r="I70" s="37">
        <v>180236.36</v>
      </c>
      <c r="J70" s="38">
        <v>7866596</v>
      </c>
      <c r="K70" s="39">
        <f>I70/J70</f>
        <v>2.2911607511050522E-2</v>
      </c>
      <c r="L70" s="40" t="s">
        <v>813</v>
      </c>
      <c r="M70" s="11">
        <v>1390</v>
      </c>
      <c r="N70" s="3"/>
    </row>
    <row r="71" spans="1:14" x14ac:dyDescent="0.3">
      <c r="A71" s="36">
        <v>68</v>
      </c>
      <c r="B71" s="35" t="s">
        <v>43</v>
      </c>
      <c r="C71" s="37">
        <v>18690</v>
      </c>
      <c r="D71" s="37"/>
      <c r="E71" s="37"/>
      <c r="F71" s="37"/>
      <c r="G71" s="37"/>
      <c r="H71" s="37"/>
      <c r="I71" s="37">
        <v>18690</v>
      </c>
      <c r="J71" s="38"/>
      <c r="K71" s="39" t="str">
        <f t="shared" si="6"/>
        <v/>
      </c>
      <c r="L71" s="40"/>
      <c r="M71" s="11">
        <v>90338</v>
      </c>
      <c r="N71" s="3"/>
    </row>
    <row r="72" spans="1:14" x14ac:dyDescent="0.3">
      <c r="A72" s="36">
        <v>69</v>
      </c>
      <c r="B72" s="35" t="s">
        <v>44</v>
      </c>
      <c r="C72" s="37">
        <v>40467</v>
      </c>
      <c r="D72" s="37"/>
      <c r="E72" s="37">
        <v>81397.580000000016</v>
      </c>
      <c r="F72" s="37">
        <v>217</v>
      </c>
      <c r="G72" s="37"/>
      <c r="H72" s="37"/>
      <c r="I72" s="37">
        <v>122081.58000000002</v>
      </c>
      <c r="J72" s="38">
        <v>1185838</v>
      </c>
      <c r="K72" s="39">
        <f t="shared" ref="K72:K77" si="7">I72/J72</f>
        <v>0.10294962718347701</v>
      </c>
      <c r="L72" s="40" t="s">
        <v>787</v>
      </c>
      <c r="M72" s="11">
        <v>6828</v>
      </c>
      <c r="N72" s="3"/>
    </row>
    <row r="73" spans="1:14" x14ac:dyDescent="0.3">
      <c r="A73" s="36">
        <v>70</v>
      </c>
      <c r="B73" s="35" t="s">
        <v>45</v>
      </c>
      <c r="C73" s="37">
        <v>4593</v>
      </c>
      <c r="D73" s="37"/>
      <c r="E73" s="37">
        <v>6143.67</v>
      </c>
      <c r="F73" s="37"/>
      <c r="G73" s="37"/>
      <c r="H73" s="37"/>
      <c r="I73" s="37">
        <v>10736.67</v>
      </c>
      <c r="J73" s="38">
        <v>130117</v>
      </c>
      <c r="K73" s="39">
        <f t="shared" si="7"/>
        <v>8.2515505276020806E-2</v>
      </c>
      <c r="L73" s="40" t="s">
        <v>780</v>
      </c>
      <c r="M73" s="11">
        <v>46979</v>
      </c>
      <c r="N73" s="3"/>
    </row>
    <row r="74" spans="1:14" x14ac:dyDescent="0.3">
      <c r="A74" s="36">
        <v>71</v>
      </c>
      <c r="B74" s="35" t="s">
        <v>46</v>
      </c>
      <c r="C74" s="37">
        <v>16679</v>
      </c>
      <c r="D74" s="37"/>
      <c r="E74" s="37">
        <v>83548.320000000007</v>
      </c>
      <c r="F74" s="37"/>
      <c r="G74" s="37">
        <v>43474</v>
      </c>
      <c r="H74" s="37"/>
      <c r="I74" s="37">
        <v>143701.32</v>
      </c>
      <c r="J74" s="38">
        <v>598087</v>
      </c>
      <c r="K74" s="39">
        <f t="shared" si="7"/>
        <v>0.24026825528727427</v>
      </c>
      <c r="L74" s="40" t="s">
        <v>788</v>
      </c>
      <c r="M74" s="11">
        <v>38065</v>
      </c>
      <c r="N74" s="3"/>
    </row>
    <row r="75" spans="1:14" x14ac:dyDescent="0.3">
      <c r="A75" s="36">
        <v>72</v>
      </c>
      <c r="B75" s="35" t="s">
        <v>47</v>
      </c>
      <c r="C75" s="37">
        <v>3168</v>
      </c>
      <c r="D75" s="37"/>
      <c r="E75" s="37">
        <v>19221.939999999995</v>
      </c>
      <c r="F75" s="37"/>
      <c r="G75" s="37"/>
      <c r="H75" s="37"/>
      <c r="I75" s="37">
        <v>22389.939999999995</v>
      </c>
      <c r="J75" s="38">
        <v>165437</v>
      </c>
      <c r="K75" s="39">
        <f t="shared" si="7"/>
        <v>0.1353381649812315</v>
      </c>
      <c r="L75" s="40" t="s">
        <v>786</v>
      </c>
      <c r="M75" s="11">
        <v>90810</v>
      </c>
      <c r="N75" s="3"/>
    </row>
    <row r="76" spans="1:14" x14ac:dyDescent="0.3">
      <c r="A76" s="36">
        <v>73</v>
      </c>
      <c r="B76" s="35" t="s">
        <v>439</v>
      </c>
      <c r="C76" s="37"/>
      <c r="D76" s="37"/>
      <c r="E76" s="37">
        <v>262161.91999999998</v>
      </c>
      <c r="F76" s="37">
        <v>609480</v>
      </c>
      <c r="G76" s="37"/>
      <c r="H76" s="37"/>
      <c r="I76" s="37">
        <v>871641.91999999993</v>
      </c>
      <c r="J76" s="38">
        <v>20984192</v>
      </c>
      <c r="K76" s="39">
        <f t="shared" si="7"/>
        <v>4.1538026339065136E-2</v>
      </c>
      <c r="L76" s="40" t="s">
        <v>786</v>
      </c>
      <c r="M76" s="11">
        <v>94766</v>
      </c>
      <c r="N76" s="3"/>
    </row>
    <row r="77" spans="1:14" x14ac:dyDescent="0.3">
      <c r="A77" s="36">
        <v>74</v>
      </c>
      <c r="B77" s="35" t="s">
        <v>48</v>
      </c>
      <c r="C77" s="37">
        <v>3498</v>
      </c>
      <c r="D77" s="37"/>
      <c r="E77" s="37">
        <v>10928.01</v>
      </c>
      <c r="F77" s="37">
        <v>2474</v>
      </c>
      <c r="G77" s="37"/>
      <c r="H77" s="37"/>
      <c r="I77" s="37">
        <v>16900.010000000002</v>
      </c>
      <c r="J77" s="38">
        <v>202809</v>
      </c>
      <c r="K77" s="39">
        <f t="shared" si="7"/>
        <v>8.332968458007288E-2</v>
      </c>
      <c r="L77" s="40" t="s">
        <v>786</v>
      </c>
      <c r="M77" s="11">
        <v>75453</v>
      </c>
      <c r="N77" s="3"/>
    </row>
    <row r="78" spans="1:14" x14ac:dyDescent="0.3">
      <c r="A78" s="36">
        <v>75</v>
      </c>
      <c r="B78" s="35" t="s">
        <v>501</v>
      </c>
      <c r="C78" s="37">
        <v>19524</v>
      </c>
      <c r="D78" s="37"/>
      <c r="E78" s="37"/>
      <c r="F78" s="37"/>
      <c r="G78" s="37">
        <v>34846</v>
      </c>
      <c r="H78" s="37"/>
      <c r="I78" s="37">
        <v>54370</v>
      </c>
      <c r="J78" s="38"/>
      <c r="K78" s="39" t="str">
        <f t="shared" si="6"/>
        <v/>
      </c>
      <c r="L78" s="40"/>
      <c r="M78" s="11">
        <v>18203</v>
      </c>
      <c r="N78" s="3"/>
    </row>
    <row r="79" spans="1:14" x14ac:dyDescent="0.3">
      <c r="A79" s="36">
        <v>76</v>
      </c>
      <c r="B79" s="35" t="s">
        <v>49</v>
      </c>
      <c r="C79" s="37">
        <v>3459</v>
      </c>
      <c r="D79" s="37"/>
      <c r="E79" s="37">
        <v>7665.2000000000007</v>
      </c>
      <c r="F79" s="37">
        <v>909</v>
      </c>
      <c r="G79" s="37"/>
      <c r="H79" s="37"/>
      <c r="I79" s="37">
        <v>12033.2</v>
      </c>
      <c r="J79" s="38"/>
      <c r="K79" s="39" t="str">
        <f t="shared" si="6"/>
        <v/>
      </c>
      <c r="L79" s="40"/>
      <c r="M79" s="11">
        <v>59553</v>
      </c>
      <c r="N79" s="3"/>
    </row>
    <row r="80" spans="1:14" x14ac:dyDescent="0.3">
      <c r="A80" s="36">
        <v>77</v>
      </c>
      <c r="B80" s="35" t="s">
        <v>50</v>
      </c>
      <c r="C80" s="37">
        <v>4566</v>
      </c>
      <c r="D80" s="37"/>
      <c r="E80" s="37">
        <v>20554.140000000003</v>
      </c>
      <c r="F80" s="37">
        <v>1602</v>
      </c>
      <c r="G80" s="37"/>
      <c r="H80" s="37"/>
      <c r="I80" s="37">
        <v>26722.140000000003</v>
      </c>
      <c r="J80" s="38">
        <v>182930</v>
      </c>
      <c r="K80" s="39">
        <f t="shared" ref="K80:K81" si="8">I80/J80</f>
        <v>0.14607849997266717</v>
      </c>
      <c r="L80" s="40" t="s">
        <v>779</v>
      </c>
      <c r="M80" s="11">
        <v>12406</v>
      </c>
      <c r="N80" s="3"/>
    </row>
    <row r="81" spans="1:14" x14ac:dyDescent="0.3">
      <c r="A81" s="36">
        <v>78</v>
      </c>
      <c r="B81" s="35" t="s">
        <v>51</v>
      </c>
      <c r="C81" s="37">
        <v>6815</v>
      </c>
      <c r="D81" s="37"/>
      <c r="E81" s="37">
        <v>28695.419999999995</v>
      </c>
      <c r="F81" s="37">
        <v>4588</v>
      </c>
      <c r="G81" s="37"/>
      <c r="H81" s="37"/>
      <c r="I81" s="37">
        <v>40098.42</v>
      </c>
      <c r="J81" s="38">
        <v>412392</v>
      </c>
      <c r="K81" s="39">
        <f t="shared" si="8"/>
        <v>9.7233748472327297E-2</v>
      </c>
      <c r="L81" s="40" t="s">
        <v>786</v>
      </c>
      <c r="M81" s="11">
        <v>40210</v>
      </c>
      <c r="N81" s="3"/>
    </row>
    <row r="82" spans="1:14" x14ac:dyDescent="0.3">
      <c r="A82" s="36">
        <v>79</v>
      </c>
      <c r="B82" s="35" t="s">
        <v>52</v>
      </c>
      <c r="C82" s="37">
        <v>6558</v>
      </c>
      <c r="D82" s="37"/>
      <c r="E82" s="37">
        <v>43407.49</v>
      </c>
      <c r="F82" s="37"/>
      <c r="G82" s="37"/>
      <c r="H82" s="37"/>
      <c r="I82" s="37">
        <v>49965.49</v>
      </c>
      <c r="J82" s="38"/>
      <c r="K82" s="39" t="str">
        <f t="shared" si="6"/>
        <v/>
      </c>
      <c r="L82" s="40"/>
      <c r="M82" s="11">
        <v>36079</v>
      </c>
      <c r="N82" s="3"/>
    </row>
    <row r="83" spans="1:14" x14ac:dyDescent="0.3">
      <c r="A83" s="36">
        <v>80</v>
      </c>
      <c r="B83" s="35" t="s">
        <v>53</v>
      </c>
      <c r="C83" s="37">
        <v>5421</v>
      </c>
      <c r="D83" s="37"/>
      <c r="E83" s="37">
        <v>21451.820000000003</v>
      </c>
      <c r="F83" s="37"/>
      <c r="G83" s="37"/>
      <c r="H83" s="37"/>
      <c r="I83" s="37">
        <v>26872.820000000003</v>
      </c>
      <c r="J83" s="38"/>
      <c r="K83" s="39" t="str">
        <f t="shared" si="6"/>
        <v/>
      </c>
      <c r="L83" s="40"/>
      <c r="M83" s="11">
        <v>79633</v>
      </c>
      <c r="N83" s="3"/>
    </row>
    <row r="84" spans="1:14" x14ac:dyDescent="0.3">
      <c r="A84" s="36">
        <v>81</v>
      </c>
      <c r="B84" s="35" t="s">
        <v>54</v>
      </c>
      <c r="C84" s="37">
        <v>5488</v>
      </c>
      <c r="D84" s="37"/>
      <c r="E84" s="37">
        <v>20320.650000000001</v>
      </c>
      <c r="F84" s="37"/>
      <c r="G84" s="37"/>
      <c r="H84" s="37"/>
      <c r="I84" s="37">
        <v>25808.65</v>
      </c>
      <c r="J84" s="38"/>
      <c r="K84" s="39" t="str">
        <f t="shared" si="6"/>
        <v/>
      </c>
      <c r="L84" s="40"/>
      <c r="M84" s="11">
        <v>19687</v>
      </c>
      <c r="N84" s="3"/>
    </row>
    <row r="85" spans="1:14" x14ac:dyDescent="0.3">
      <c r="A85" s="36">
        <v>82</v>
      </c>
      <c r="B85" s="35" t="s">
        <v>55</v>
      </c>
      <c r="C85" s="37">
        <v>5311</v>
      </c>
      <c r="D85" s="37"/>
      <c r="E85" s="37">
        <v>17229.98</v>
      </c>
      <c r="F85" s="37"/>
      <c r="G85" s="37"/>
      <c r="H85" s="37"/>
      <c r="I85" s="37">
        <v>22540.98</v>
      </c>
      <c r="J85" s="38"/>
      <c r="K85" s="39" t="str">
        <f t="shared" si="6"/>
        <v/>
      </c>
      <c r="L85" s="40"/>
      <c r="M85" s="11">
        <v>46900</v>
      </c>
      <c r="N85" s="3"/>
    </row>
    <row r="86" spans="1:14" x14ac:dyDescent="0.3">
      <c r="A86" s="36">
        <v>83</v>
      </c>
      <c r="B86" s="35" t="s">
        <v>56</v>
      </c>
      <c r="C86" s="37">
        <v>5107</v>
      </c>
      <c r="D86" s="37"/>
      <c r="E86" s="37">
        <v>11629.86</v>
      </c>
      <c r="F86" s="37"/>
      <c r="G86" s="37"/>
      <c r="H86" s="37"/>
      <c r="I86" s="37">
        <v>16736.86</v>
      </c>
      <c r="J86" s="38"/>
      <c r="K86" s="39" t="str">
        <f t="shared" si="6"/>
        <v/>
      </c>
      <c r="L86" s="40"/>
      <c r="M86" s="11">
        <v>73842</v>
      </c>
      <c r="N86" s="3"/>
    </row>
    <row r="87" spans="1:14" x14ac:dyDescent="0.3">
      <c r="A87" s="36">
        <v>84</v>
      </c>
      <c r="B87" s="35" t="s">
        <v>57</v>
      </c>
      <c r="C87" s="37">
        <v>5014</v>
      </c>
      <c r="D87" s="37"/>
      <c r="E87" s="37">
        <v>10816.619999999999</v>
      </c>
      <c r="F87" s="37"/>
      <c r="G87" s="37"/>
      <c r="H87" s="37"/>
      <c r="I87" s="37">
        <v>15830.619999999999</v>
      </c>
      <c r="J87" s="38"/>
      <c r="K87" s="39" t="str">
        <f t="shared" si="6"/>
        <v/>
      </c>
      <c r="L87" s="40"/>
      <c r="M87" s="11">
        <v>34247</v>
      </c>
      <c r="N87" s="3"/>
    </row>
    <row r="88" spans="1:14" x14ac:dyDescent="0.3">
      <c r="A88" s="36">
        <v>85</v>
      </c>
      <c r="B88" s="35" t="s">
        <v>58</v>
      </c>
      <c r="C88" s="37">
        <v>5414</v>
      </c>
      <c r="D88" s="37"/>
      <c r="E88" s="37">
        <v>18446.099999999999</v>
      </c>
      <c r="F88" s="37"/>
      <c r="G88" s="37"/>
      <c r="H88" s="37"/>
      <c r="I88" s="37">
        <v>23860.1</v>
      </c>
      <c r="J88" s="38"/>
      <c r="K88" s="39" t="str">
        <f t="shared" si="6"/>
        <v/>
      </c>
      <c r="L88" s="40"/>
      <c r="M88" s="11">
        <v>82421</v>
      </c>
      <c r="N88" s="3"/>
    </row>
    <row r="89" spans="1:14" x14ac:dyDescent="0.3">
      <c r="A89" s="36">
        <v>86</v>
      </c>
      <c r="B89" s="35" t="s">
        <v>59</v>
      </c>
      <c r="C89" s="37">
        <v>3868</v>
      </c>
      <c r="D89" s="37"/>
      <c r="E89" s="37">
        <v>20757.97</v>
      </c>
      <c r="F89" s="37">
        <v>8272</v>
      </c>
      <c r="G89" s="37"/>
      <c r="H89" s="37"/>
      <c r="I89" s="37">
        <v>32897.97</v>
      </c>
      <c r="J89" s="38">
        <v>294104</v>
      </c>
      <c r="K89" s="39">
        <f t="shared" ref="K89:K90" si="9">I89/J89</f>
        <v>0.11185828822457362</v>
      </c>
      <c r="L89" s="40" t="s">
        <v>786</v>
      </c>
      <c r="M89" s="11">
        <v>63137</v>
      </c>
      <c r="N89" s="3"/>
    </row>
    <row r="90" spans="1:14" x14ac:dyDescent="0.3">
      <c r="A90" s="36">
        <v>87</v>
      </c>
      <c r="B90" s="35" t="s">
        <v>60</v>
      </c>
      <c r="C90" s="37">
        <v>305604</v>
      </c>
      <c r="D90" s="37"/>
      <c r="E90" s="37">
        <v>1029677.1300000002</v>
      </c>
      <c r="F90" s="37"/>
      <c r="G90" s="37">
        <v>21513</v>
      </c>
      <c r="H90" s="37"/>
      <c r="I90" s="37">
        <v>1356794.1300000004</v>
      </c>
      <c r="J90" s="38">
        <v>7669258</v>
      </c>
      <c r="K90" s="39">
        <f t="shared" si="9"/>
        <v>0.17691335067877498</v>
      </c>
      <c r="L90" s="40" t="s">
        <v>789</v>
      </c>
      <c r="M90" s="11">
        <v>25367</v>
      </c>
      <c r="N90" s="3"/>
    </row>
    <row r="91" spans="1:14" x14ac:dyDescent="0.3">
      <c r="A91" s="36">
        <v>88</v>
      </c>
      <c r="B91" s="35" t="s">
        <v>61</v>
      </c>
      <c r="C91" s="37">
        <v>5248</v>
      </c>
      <c r="D91" s="37"/>
      <c r="E91" s="37">
        <v>10700.52</v>
      </c>
      <c r="F91" s="37"/>
      <c r="G91" s="37"/>
      <c r="H91" s="37"/>
      <c r="I91" s="37">
        <v>15948.52</v>
      </c>
      <c r="J91" s="38"/>
      <c r="K91" s="39" t="str">
        <f t="shared" si="6"/>
        <v/>
      </c>
      <c r="L91" s="40"/>
      <c r="M91" s="11">
        <v>67125</v>
      </c>
      <c r="N91" s="3"/>
    </row>
    <row r="92" spans="1:14" x14ac:dyDescent="0.3">
      <c r="A92" s="36">
        <v>89</v>
      </c>
      <c r="B92" s="35" t="s">
        <v>429</v>
      </c>
      <c r="C92" s="37"/>
      <c r="D92" s="37"/>
      <c r="E92" s="37">
        <v>245729.17999999996</v>
      </c>
      <c r="F92" s="37">
        <v>297711</v>
      </c>
      <c r="G92" s="37">
        <v>3249</v>
      </c>
      <c r="H92" s="37"/>
      <c r="I92" s="37">
        <v>546689.17999999993</v>
      </c>
      <c r="J92" s="38">
        <v>11388623</v>
      </c>
      <c r="K92" s="39">
        <f t="shared" ref="K92:K93" si="10">I92/J92</f>
        <v>4.8003097477192801E-2</v>
      </c>
      <c r="L92" s="40" t="s">
        <v>775</v>
      </c>
      <c r="M92" s="11">
        <v>25442</v>
      </c>
      <c r="N92" s="3"/>
    </row>
    <row r="93" spans="1:14" x14ac:dyDescent="0.3">
      <c r="A93" s="36">
        <v>90</v>
      </c>
      <c r="B93" s="35" t="s">
        <v>62</v>
      </c>
      <c r="C93" s="37">
        <v>6080</v>
      </c>
      <c r="D93" s="37"/>
      <c r="E93" s="37">
        <v>17295.87</v>
      </c>
      <c r="F93" s="37">
        <v>5235</v>
      </c>
      <c r="G93" s="37"/>
      <c r="H93" s="37"/>
      <c r="I93" s="37">
        <v>28610.87</v>
      </c>
      <c r="J93" s="38">
        <v>330681</v>
      </c>
      <c r="K93" s="39">
        <f t="shared" si="10"/>
        <v>8.6521058058975267E-2</v>
      </c>
      <c r="L93" s="40" t="s">
        <v>786</v>
      </c>
      <c r="M93" s="11">
        <v>98139</v>
      </c>
      <c r="N93" s="3"/>
    </row>
    <row r="94" spans="1:14" x14ac:dyDescent="0.3">
      <c r="A94" s="36">
        <v>91</v>
      </c>
      <c r="B94" s="35" t="s">
        <v>425</v>
      </c>
      <c r="C94" s="37"/>
      <c r="D94" s="37"/>
      <c r="E94" s="37">
        <v>14789.390000000001</v>
      </c>
      <c r="F94" s="37"/>
      <c r="G94" s="37"/>
      <c r="H94" s="37"/>
      <c r="I94" s="37">
        <v>14789.390000000001</v>
      </c>
      <c r="J94" s="38"/>
      <c r="K94" s="39" t="str">
        <f t="shared" si="6"/>
        <v/>
      </c>
      <c r="L94" s="40"/>
      <c r="M94" s="11">
        <v>98202</v>
      </c>
      <c r="N94" s="3"/>
    </row>
    <row r="95" spans="1:14" x14ac:dyDescent="0.3">
      <c r="A95" s="36">
        <v>92</v>
      </c>
      <c r="B95" s="35" t="s">
        <v>506</v>
      </c>
      <c r="C95" s="37">
        <v>2954099</v>
      </c>
      <c r="D95" s="37">
        <v>351725</v>
      </c>
      <c r="E95" s="37">
        <v>3527612.1099999994</v>
      </c>
      <c r="F95" s="37">
        <v>1308262</v>
      </c>
      <c r="G95" s="37">
        <v>612793</v>
      </c>
      <c r="H95" s="37"/>
      <c r="I95" s="37">
        <v>8754491.1099999994</v>
      </c>
      <c r="J95" s="38">
        <v>26055924</v>
      </c>
      <c r="K95" s="39">
        <f>I95/J95</f>
        <v>0.3359885110963633</v>
      </c>
      <c r="L95" s="40" t="s">
        <v>538</v>
      </c>
      <c r="M95" s="11">
        <v>35306</v>
      </c>
      <c r="N95" s="3"/>
    </row>
    <row r="96" spans="1:14" x14ac:dyDescent="0.3">
      <c r="A96" s="36">
        <v>93</v>
      </c>
      <c r="B96" s="35" t="s">
        <v>407</v>
      </c>
      <c r="C96" s="37"/>
      <c r="D96" s="37"/>
      <c r="E96" s="37">
        <v>64533.680000000008</v>
      </c>
      <c r="F96" s="37"/>
      <c r="G96" s="37"/>
      <c r="H96" s="37"/>
      <c r="I96" s="37">
        <v>64533.680000000008</v>
      </c>
      <c r="J96" s="38"/>
      <c r="K96" s="39" t="str">
        <f t="shared" si="6"/>
        <v/>
      </c>
      <c r="L96" s="40"/>
      <c r="M96" s="11">
        <v>88292</v>
      </c>
      <c r="N96" s="3"/>
    </row>
    <row r="97" spans="1:14" x14ac:dyDescent="0.3">
      <c r="A97" s="36">
        <v>94</v>
      </c>
      <c r="B97" s="35" t="s">
        <v>382</v>
      </c>
      <c r="C97" s="37"/>
      <c r="D97" s="37"/>
      <c r="E97" s="37">
        <v>192654.15999999997</v>
      </c>
      <c r="F97" s="37"/>
      <c r="G97" s="37"/>
      <c r="H97" s="37"/>
      <c r="I97" s="37">
        <v>192654.15999999997</v>
      </c>
      <c r="J97" s="38"/>
      <c r="K97" s="39" t="str">
        <f t="shared" si="6"/>
        <v/>
      </c>
      <c r="L97" s="40"/>
      <c r="M97" s="11">
        <v>29328</v>
      </c>
      <c r="N97" s="3"/>
    </row>
    <row r="98" spans="1:14" x14ac:dyDescent="0.3">
      <c r="A98" s="36">
        <v>95</v>
      </c>
      <c r="B98" s="35" t="s">
        <v>462</v>
      </c>
      <c r="C98" s="37"/>
      <c r="D98" s="37"/>
      <c r="E98" s="37">
        <v>333479.83999999997</v>
      </c>
      <c r="F98" s="37"/>
      <c r="G98" s="37"/>
      <c r="H98" s="37"/>
      <c r="I98" s="37">
        <v>333479.83999999997</v>
      </c>
      <c r="J98" s="38"/>
      <c r="K98" s="39" t="str">
        <f t="shared" si="6"/>
        <v/>
      </c>
      <c r="L98" s="40"/>
      <c r="M98" s="11">
        <v>93973</v>
      </c>
      <c r="N98" s="3"/>
    </row>
    <row r="99" spans="1:14" x14ac:dyDescent="0.3">
      <c r="A99" s="36">
        <v>96</v>
      </c>
      <c r="B99" s="35" t="s">
        <v>63</v>
      </c>
      <c r="C99" s="37"/>
      <c r="D99" s="37"/>
      <c r="E99" s="37"/>
      <c r="F99" s="37"/>
      <c r="G99" s="37"/>
      <c r="H99" s="37">
        <v>50000</v>
      </c>
      <c r="I99" s="37">
        <v>50000</v>
      </c>
      <c r="J99" s="38"/>
      <c r="K99" s="39" t="str">
        <f t="shared" si="6"/>
        <v/>
      </c>
      <c r="L99" s="40"/>
      <c r="M99" s="11">
        <v>96559</v>
      </c>
      <c r="N99" s="3"/>
    </row>
    <row r="100" spans="1:14" x14ac:dyDescent="0.3">
      <c r="A100" s="36">
        <v>97</v>
      </c>
      <c r="B100" s="35" t="s">
        <v>64</v>
      </c>
      <c r="C100" s="37"/>
      <c r="D100" s="37"/>
      <c r="E100" s="37"/>
      <c r="F100" s="37"/>
      <c r="G100" s="37"/>
      <c r="H100" s="37">
        <v>50000</v>
      </c>
      <c r="I100" s="37">
        <v>50000</v>
      </c>
      <c r="J100" s="38"/>
      <c r="K100" s="39" t="str">
        <f t="shared" si="6"/>
        <v/>
      </c>
      <c r="L100" s="40"/>
      <c r="M100" s="11">
        <v>95568</v>
      </c>
      <c r="N100" s="3"/>
    </row>
    <row r="101" spans="1:14" x14ac:dyDescent="0.3">
      <c r="A101" s="36">
        <v>98</v>
      </c>
      <c r="B101" s="35" t="s">
        <v>401</v>
      </c>
      <c r="C101" s="37"/>
      <c r="D101" s="37"/>
      <c r="E101" s="37">
        <v>1157551.56</v>
      </c>
      <c r="F101" s="37">
        <v>946311</v>
      </c>
      <c r="G101" s="37"/>
      <c r="H101" s="37"/>
      <c r="I101" s="37">
        <v>2103862.56</v>
      </c>
      <c r="J101" s="38">
        <v>44645756</v>
      </c>
      <c r="K101" s="39">
        <f>I101/J101</f>
        <v>4.7123461410307398E-2</v>
      </c>
      <c r="L101" s="40" t="s">
        <v>776</v>
      </c>
      <c r="M101" s="11">
        <v>45897</v>
      </c>
      <c r="N101" s="3"/>
    </row>
    <row r="102" spans="1:14" x14ac:dyDescent="0.3">
      <c r="A102" s="36">
        <v>99</v>
      </c>
      <c r="B102" s="35" t="s">
        <v>65</v>
      </c>
      <c r="C102" s="37">
        <v>18753</v>
      </c>
      <c r="D102" s="37"/>
      <c r="E102" s="37"/>
      <c r="F102" s="37"/>
      <c r="G102" s="37"/>
      <c r="H102" s="37"/>
      <c r="I102" s="37">
        <v>18753</v>
      </c>
      <c r="J102" s="38"/>
      <c r="K102" s="39" t="str">
        <f t="shared" si="6"/>
        <v/>
      </c>
      <c r="L102" s="40"/>
      <c r="M102" s="11">
        <v>43829</v>
      </c>
      <c r="N102" s="3"/>
    </row>
    <row r="103" spans="1:14" x14ac:dyDescent="0.3">
      <c r="A103" s="36">
        <v>100</v>
      </c>
      <c r="B103" s="35" t="s">
        <v>67</v>
      </c>
      <c r="C103" s="37">
        <v>5514</v>
      </c>
      <c r="D103" s="37"/>
      <c r="E103" s="37">
        <v>17363.11</v>
      </c>
      <c r="F103" s="37"/>
      <c r="G103" s="37"/>
      <c r="H103" s="37"/>
      <c r="I103" s="37">
        <v>22877.11</v>
      </c>
      <c r="J103" s="38"/>
      <c r="K103" s="39" t="str">
        <f t="shared" si="6"/>
        <v/>
      </c>
      <c r="L103" s="40"/>
      <c r="M103" s="11">
        <v>90961</v>
      </c>
      <c r="N103" s="3"/>
    </row>
    <row r="104" spans="1:14" x14ac:dyDescent="0.3">
      <c r="A104" s="36">
        <v>101</v>
      </c>
      <c r="B104" s="35" t="s">
        <v>68</v>
      </c>
      <c r="C104" s="37">
        <v>6682</v>
      </c>
      <c r="D104" s="37"/>
      <c r="E104" s="37">
        <v>20567.53</v>
      </c>
      <c r="F104" s="37"/>
      <c r="G104" s="37"/>
      <c r="H104" s="37"/>
      <c r="I104" s="37">
        <v>27249.53</v>
      </c>
      <c r="J104" s="38">
        <v>215825</v>
      </c>
      <c r="K104" s="39">
        <f t="shared" ref="K104:K105" si="11">I104/J104</f>
        <v>0.12625752345650409</v>
      </c>
      <c r="L104" s="40" t="s">
        <v>780</v>
      </c>
      <c r="M104" s="11">
        <v>64138</v>
      </c>
      <c r="N104" s="3"/>
    </row>
    <row r="105" spans="1:14" x14ac:dyDescent="0.3">
      <c r="A105" s="36">
        <v>102</v>
      </c>
      <c r="B105" s="35" t="s">
        <v>66</v>
      </c>
      <c r="C105" s="37">
        <v>3891</v>
      </c>
      <c r="D105" s="37"/>
      <c r="E105" s="37">
        <v>15268.35</v>
      </c>
      <c r="F105" s="37"/>
      <c r="G105" s="37"/>
      <c r="H105" s="37"/>
      <c r="I105" s="37">
        <v>19159.349999999999</v>
      </c>
      <c r="J105" s="38">
        <v>186366</v>
      </c>
      <c r="K105" s="39">
        <f t="shared" si="11"/>
        <v>0.10280496442484144</v>
      </c>
      <c r="L105" s="40" t="s">
        <v>786</v>
      </c>
      <c r="M105" s="11">
        <v>26961</v>
      </c>
      <c r="N105" s="3"/>
    </row>
    <row r="106" spans="1:14" x14ac:dyDescent="0.3">
      <c r="A106" s="36">
        <v>103</v>
      </c>
      <c r="B106" s="35" t="s">
        <v>406</v>
      </c>
      <c r="C106" s="37"/>
      <c r="D106" s="37"/>
      <c r="E106" s="37">
        <v>10840.539999999999</v>
      </c>
      <c r="F106" s="37"/>
      <c r="G106" s="37"/>
      <c r="H106" s="37"/>
      <c r="I106" s="37">
        <v>10840.539999999999</v>
      </c>
      <c r="J106" s="38"/>
      <c r="K106" s="39" t="str">
        <f t="shared" si="6"/>
        <v/>
      </c>
      <c r="L106" s="40"/>
      <c r="M106" s="11">
        <v>40122</v>
      </c>
      <c r="N106" s="3"/>
    </row>
    <row r="107" spans="1:14" x14ac:dyDescent="0.3">
      <c r="A107" s="36">
        <v>104</v>
      </c>
      <c r="B107" s="35" t="s">
        <v>546</v>
      </c>
      <c r="C107" s="37"/>
      <c r="D107" s="37"/>
      <c r="E107" s="37">
        <v>18373.43</v>
      </c>
      <c r="F107" s="37"/>
      <c r="G107" s="37"/>
      <c r="H107" s="37"/>
      <c r="I107" s="37">
        <v>18373.43</v>
      </c>
      <c r="J107" s="38"/>
      <c r="K107" s="39" t="str">
        <f t="shared" si="6"/>
        <v/>
      </c>
      <c r="L107" s="40"/>
      <c r="M107" s="11">
        <v>90746</v>
      </c>
      <c r="N107" s="3"/>
    </row>
    <row r="108" spans="1:14" x14ac:dyDescent="0.3">
      <c r="A108" s="36">
        <v>105</v>
      </c>
      <c r="B108" s="35" t="s">
        <v>69</v>
      </c>
      <c r="C108" s="37">
        <v>6609</v>
      </c>
      <c r="D108" s="37"/>
      <c r="E108" s="37">
        <v>10304.84</v>
      </c>
      <c r="F108" s="37"/>
      <c r="G108" s="37"/>
      <c r="H108" s="37"/>
      <c r="I108" s="37">
        <v>16913.84</v>
      </c>
      <c r="J108" s="38">
        <v>182731</v>
      </c>
      <c r="K108" s="39">
        <f t="shared" ref="K108:K114" si="12">I108/J108</f>
        <v>9.2561415413914438E-2</v>
      </c>
      <c r="L108" s="40" t="s">
        <v>784</v>
      </c>
      <c r="M108" s="11">
        <v>68139</v>
      </c>
      <c r="N108" s="3"/>
    </row>
    <row r="109" spans="1:14" x14ac:dyDescent="0.3">
      <c r="A109" s="36">
        <v>106</v>
      </c>
      <c r="B109" s="35" t="s">
        <v>422</v>
      </c>
      <c r="C109" s="37"/>
      <c r="D109" s="37"/>
      <c r="E109" s="37">
        <v>38525.449999999997</v>
      </c>
      <c r="F109" s="37"/>
      <c r="G109" s="37"/>
      <c r="H109" s="37"/>
      <c r="I109" s="37">
        <v>38525.449999999997</v>
      </c>
      <c r="J109" s="38">
        <v>5406734</v>
      </c>
      <c r="K109" s="39">
        <f t="shared" si="12"/>
        <v>7.1254568839524924E-3</v>
      </c>
      <c r="L109" s="40" t="s">
        <v>782</v>
      </c>
      <c r="M109" s="11">
        <v>73715</v>
      </c>
      <c r="N109" s="3"/>
    </row>
    <row r="110" spans="1:14" x14ac:dyDescent="0.3">
      <c r="A110" s="36">
        <v>107</v>
      </c>
      <c r="B110" s="35" t="s">
        <v>452</v>
      </c>
      <c r="C110" s="37"/>
      <c r="D110" s="37"/>
      <c r="E110" s="37">
        <v>1846794.8199999998</v>
      </c>
      <c r="F110" s="37">
        <v>621655</v>
      </c>
      <c r="G110" s="37"/>
      <c r="H110" s="37"/>
      <c r="I110" s="37">
        <v>2468449.8199999998</v>
      </c>
      <c r="J110" s="38">
        <v>32360657</v>
      </c>
      <c r="K110" s="39">
        <f t="shared" si="12"/>
        <v>7.6279348098525934E-2</v>
      </c>
      <c r="L110" s="40" t="s">
        <v>782</v>
      </c>
      <c r="M110" s="11">
        <v>35617</v>
      </c>
      <c r="N110" s="3"/>
    </row>
    <row r="111" spans="1:14" x14ac:dyDescent="0.3">
      <c r="A111" s="36">
        <v>108</v>
      </c>
      <c r="B111" s="35" t="s">
        <v>70</v>
      </c>
      <c r="C111" s="37">
        <v>3617</v>
      </c>
      <c r="D111" s="37"/>
      <c r="E111" s="37">
        <v>14168.109999999999</v>
      </c>
      <c r="F111" s="37"/>
      <c r="G111" s="37"/>
      <c r="H111" s="37"/>
      <c r="I111" s="37">
        <v>17785.11</v>
      </c>
      <c r="J111" s="38">
        <v>391815</v>
      </c>
      <c r="K111" s="39">
        <f t="shared" si="12"/>
        <v>4.5391600627847327E-2</v>
      </c>
      <c r="L111" s="40" t="s">
        <v>786</v>
      </c>
      <c r="M111" s="11">
        <v>14405</v>
      </c>
      <c r="N111" s="3"/>
    </row>
    <row r="112" spans="1:14" x14ac:dyDescent="0.3">
      <c r="A112" s="36">
        <v>109</v>
      </c>
      <c r="B112" s="35" t="s">
        <v>71</v>
      </c>
      <c r="C112" s="37">
        <v>3013</v>
      </c>
      <c r="D112" s="37"/>
      <c r="E112" s="37">
        <v>10781.41</v>
      </c>
      <c r="F112" s="37"/>
      <c r="G112" s="37"/>
      <c r="H112" s="37"/>
      <c r="I112" s="37">
        <v>13794.41</v>
      </c>
      <c r="J112" s="38">
        <v>391815</v>
      </c>
      <c r="K112" s="39">
        <f t="shared" si="12"/>
        <v>3.5206436711202993E-2</v>
      </c>
      <c r="L112" s="40" t="s">
        <v>786</v>
      </c>
      <c r="M112" s="11">
        <v>71932</v>
      </c>
      <c r="N112" s="3"/>
    </row>
    <row r="113" spans="1:14" x14ac:dyDescent="0.3">
      <c r="A113" s="36">
        <v>110</v>
      </c>
      <c r="B113" s="35" t="s">
        <v>72</v>
      </c>
      <c r="C113" s="37">
        <v>3013</v>
      </c>
      <c r="D113" s="37"/>
      <c r="E113" s="37">
        <v>9317.4900000000016</v>
      </c>
      <c r="F113" s="37"/>
      <c r="G113" s="37"/>
      <c r="H113" s="37"/>
      <c r="I113" s="37">
        <v>12330.490000000002</v>
      </c>
      <c r="J113" s="38">
        <v>391815</v>
      </c>
      <c r="K113" s="39">
        <f t="shared" si="12"/>
        <v>3.1470183632581708E-2</v>
      </c>
      <c r="L113" s="40" t="s">
        <v>786</v>
      </c>
      <c r="M113" s="11">
        <v>59502</v>
      </c>
      <c r="N113" s="3"/>
    </row>
    <row r="114" spans="1:14" x14ac:dyDescent="0.3">
      <c r="A114" s="36">
        <v>111</v>
      </c>
      <c r="B114" s="35" t="s">
        <v>432</v>
      </c>
      <c r="C114" s="37"/>
      <c r="D114" s="37"/>
      <c r="E114" s="37">
        <v>203420.48</v>
      </c>
      <c r="F114" s="37">
        <v>1224413</v>
      </c>
      <c r="G114" s="37">
        <v>52039</v>
      </c>
      <c r="H114" s="37"/>
      <c r="I114" s="37">
        <v>1479872.48</v>
      </c>
      <c r="J114" s="38">
        <v>34175182</v>
      </c>
      <c r="K114" s="39">
        <f t="shared" si="12"/>
        <v>4.330254861554212E-2</v>
      </c>
      <c r="L114" s="40" t="s">
        <v>776</v>
      </c>
      <c r="M114" s="11">
        <v>63697</v>
      </c>
      <c r="N114" s="3"/>
    </row>
    <row r="115" spans="1:14" x14ac:dyDescent="0.3">
      <c r="A115" s="36">
        <v>112</v>
      </c>
      <c r="B115" s="35" t="s">
        <v>73</v>
      </c>
      <c r="C115" s="37">
        <v>1500</v>
      </c>
      <c r="D115" s="37"/>
      <c r="E115" s="37"/>
      <c r="F115" s="37"/>
      <c r="G115" s="37">
        <v>8175</v>
      </c>
      <c r="H115" s="37"/>
      <c r="I115" s="37">
        <v>9675</v>
      </c>
      <c r="J115" s="38"/>
      <c r="K115" s="39" t="str">
        <f t="shared" si="6"/>
        <v/>
      </c>
      <c r="L115" s="40"/>
      <c r="M115" s="11">
        <v>45211</v>
      </c>
      <c r="N115" s="3"/>
    </row>
    <row r="116" spans="1:14" x14ac:dyDescent="0.3">
      <c r="A116" s="36">
        <v>113</v>
      </c>
      <c r="B116" s="35" t="s">
        <v>74</v>
      </c>
      <c r="C116" s="37">
        <v>49273</v>
      </c>
      <c r="D116" s="37"/>
      <c r="E116" s="37">
        <v>267350.03999999998</v>
      </c>
      <c r="F116" s="37">
        <v>47460</v>
      </c>
      <c r="G116" s="37">
        <v>119461.75</v>
      </c>
      <c r="H116" s="37"/>
      <c r="I116" s="37">
        <v>483544.79</v>
      </c>
      <c r="J116" s="38">
        <v>1319115</v>
      </c>
      <c r="K116" s="39">
        <f t="shared" ref="K116:K120" si="13">I116/J116</f>
        <v>0.36656757750461483</v>
      </c>
      <c r="L116" s="40" t="s">
        <v>784</v>
      </c>
      <c r="M116" s="11">
        <v>59233</v>
      </c>
      <c r="N116" s="3"/>
    </row>
    <row r="117" spans="1:14" x14ac:dyDescent="0.3">
      <c r="A117" s="36">
        <v>114</v>
      </c>
      <c r="B117" s="35" t="s">
        <v>75</v>
      </c>
      <c r="C117" s="37">
        <v>5073</v>
      </c>
      <c r="D117" s="37"/>
      <c r="E117" s="37">
        <v>27730.27</v>
      </c>
      <c r="F117" s="37"/>
      <c r="G117" s="37">
        <v>41067</v>
      </c>
      <c r="H117" s="37"/>
      <c r="I117" s="37">
        <v>73870.27</v>
      </c>
      <c r="J117" s="38">
        <v>200218</v>
      </c>
      <c r="K117" s="39">
        <f t="shared" si="13"/>
        <v>0.36894919537703907</v>
      </c>
      <c r="L117" s="40" t="s">
        <v>788</v>
      </c>
      <c r="M117" s="11">
        <v>61071</v>
      </c>
      <c r="N117" s="3"/>
    </row>
    <row r="118" spans="1:14" x14ac:dyDescent="0.3">
      <c r="A118" s="36">
        <v>115</v>
      </c>
      <c r="B118" s="35" t="s">
        <v>76</v>
      </c>
      <c r="C118" s="37">
        <v>4566</v>
      </c>
      <c r="D118" s="37"/>
      <c r="E118" s="37">
        <v>6517.3099999999995</v>
      </c>
      <c r="F118" s="37">
        <v>6159</v>
      </c>
      <c r="G118" s="37"/>
      <c r="H118" s="37"/>
      <c r="I118" s="37">
        <v>17242.309999999998</v>
      </c>
      <c r="J118" s="38">
        <v>178514</v>
      </c>
      <c r="K118" s="39">
        <f t="shared" si="13"/>
        <v>9.6587998700382025E-2</v>
      </c>
      <c r="L118" s="40" t="s">
        <v>775</v>
      </c>
      <c r="M118" s="11">
        <v>9076</v>
      </c>
      <c r="N118" s="3"/>
    </row>
    <row r="119" spans="1:14" x14ac:dyDescent="0.3">
      <c r="A119" s="36">
        <v>116</v>
      </c>
      <c r="B119" s="35" t="s">
        <v>409</v>
      </c>
      <c r="C119" s="37">
        <v>12249</v>
      </c>
      <c r="D119" s="37"/>
      <c r="E119" s="37">
        <v>27949.029999999995</v>
      </c>
      <c r="F119" s="37">
        <v>5272</v>
      </c>
      <c r="G119" s="37"/>
      <c r="H119" s="37"/>
      <c r="I119" s="37">
        <v>45470.03</v>
      </c>
      <c r="J119" s="38">
        <v>580181</v>
      </c>
      <c r="K119" s="39">
        <f t="shared" si="13"/>
        <v>7.8372145933768941E-2</v>
      </c>
      <c r="L119" s="40" t="s">
        <v>816</v>
      </c>
      <c r="M119" s="11">
        <v>45434</v>
      </c>
      <c r="N119" s="3"/>
    </row>
    <row r="120" spans="1:14" x14ac:dyDescent="0.3">
      <c r="A120" s="36">
        <v>117</v>
      </c>
      <c r="B120" s="35" t="s">
        <v>77</v>
      </c>
      <c r="C120" s="37">
        <v>5685</v>
      </c>
      <c r="D120" s="37"/>
      <c r="E120" s="37">
        <v>24246.51</v>
      </c>
      <c r="F120" s="37">
        <v>5284</v>
      </c>
      <c r="G120" s="37"/>
      <c r="H120" s="37"/>
      <c r="I120" s="37">
        <v>35215.509999999995</v>
      </c>
      <c r="J120" s="38">
        <v>337760</v>
      </c>
      <c r="K120" s="39">
        <f t="shared" si="13"/>
        <v>0.10426193154902888</v>
      </c>
      <c r="L120" s="40" t="s">
        <v>786</v>
      </c>
      <c r="M120" s="11">
        <v>71381</v>
      </c>
      <c r="N120" s="3"/>
    </row>
    <row r="121" spans="1:14" x14ac:dyDescent="0.3">
      <c r="A121" s="36">
        <v>118</v>
      </c>
      <c r="B121" s="35" t="s">
        <v>78</v>
      </c>
      <c r="C121" s="37">
        <v>6578</v>
      </c>
      <c r="D121" s="37"/>
      <c r="E121" s="37">
        <v>42767.840000000004</v>
      </c>
      <c r="F121" s="37"/>
      <c r="G121" s="37"/>
      <c r="H121" s="37"/>
      <c r="I121" s="37">
        <v>49345.840000000004</v>
      </c>
      <c r="J121" s="38"/>
      <c r="K121" s="39" t="str">
        <f t="shared" si="6"/>
        <v/>
      </c>
      <c r="L121" s="40"/>
      <c r="M121" s="11">
        <v>26426</v>
      </c>
      <c r="N121" s="3"/>
    </row>
    <row r="122" spans="1:14" x14ac:dyDescent="0.3">
      <c r="A122" s="36">
        <v>119</v>
      </c>
      <c r="B122" s="35" t="s">
        <v>547</v>
      </c>
      <c r="C122" s="37"/>
      <c r="D122" s="37"/>
      <c r="E122" s="37">
        <v>94146.43</v>
      </c>
      <c r="F122" s="37"/>
      <c r="G122" s="37"/>
      <c r="H122" s="37"/>
      <c r="I122" s="37">
        <v>94146.43</v>
      </c>
      <c r="J122" s="38"/>
      <c r="K122" s="39" t="str">
        <f t="shared" si="6"/>
        <v/>
      </c>
      <c r="L122" s="40"/>
      <c r="M122" s="11">
        <v>85828</v>
      </c>
      <c r="N122" s="3"/>
    </row>
    <row r="123" spans="1:14" x14ac:dyDescent="0.3">
      <c r="A123" s="36">
        <v>120</v>
      </c>
      <c r="B123" s="35" t="s">
        <v>79</v>
      </c>
      <c r="C123" s="37">
        <v>5187</v>
      </c>
      <c r="D123" s="37"/>
      <c r="E123" s="37">
        <v>13250.259999999998</v>
      </c>
      <c r="F123" s="37"/>
      <c r="G123" s="37"/>
      <c r="H123" s="37"/>
      <c r="I123" s="37">
        <v>18437.259999999998</v>
      </c>
      <c r="J123" s="38"/>
      <c r="K123" s="39" t="str">
        <f t="shared" si="6"/>
        <v/>
      </c>
      <c r="L123" s="40"/>
      <c r="M123" s="11">
        <v>74709</v>
      </c>
      <c r="N123" s="3"/>
    </row>
    <row r="124" spans="1:14" x14ac:dyDescent="0.3">
      <c r="A124" s="36">
        <v>121</v>
      </c>
      <c r="B124" s="35" t="s">
        <v>80</v>
      </c>
      <c r="C124" s="37">
        <v>13159</v>
      </c>
      <c r="D124" s="37"/>
      <c r="E124" s="37">
        <v>82561.959999999992</v>
      </c>
      <c r="F124" s="37"/>
      <c r="G124" s="37"/>
      <c r="H124" s="37"/>
      <c r="I124" s="37">
        <v>95720.959999999992</v>
      </c>
      <c r="J124" s="38">
        <v>530116</v>
      </c>
      <c r="K124" s="39">
        <f>I124/J124</f>
        <v>0.18056606478582043</v>
      </c>
      <c r="L124" s="40" t="s">
        <v>787</v>
      </c>
      <c r="M124" s="11">
        <v>22706</v>
      </c>
      <c r="N124" s="3"/>
    </row>
    <row r="125" spans="1:14" x14ac:dyDescent="0.3">
      <c r="A125" s="36">
        <v>122</v>
      </c>
      <c r="B125" s="35" t="s">
        <v>81</v>
      </c>
      <c r="C125" s="37">
        <v>15940</v>
      </c>
      <c r="D125" s="37"/>
      <c r="E125" s="37"/>
      <c r="F125" s="37"/>
      <c r="G125" s="37"/>
      <c r="H125" s="37"/>
      <c r="I125" s="37">
        <v>15940</v>
      </c>
      <c r="J125" s="38"/>
      <c r="K125" s="39" t="str">
        <f t="shared" si="6"/>
        <v/>
      </c>
      <c r="L125" s="40"/>
      <c r="M125" s="11">
        <v>9872</v>
      </c>
      <c r="N125" s="3"/>
    </row>
    <row r="126" spans="1:14" x14ac:dyDescent="0.3">
      <c r="A126" s="36">
        <v>123</v>
      </c>
      <c r="B126" s="35" t="s">
        <v>398</v>
      </c>
      <c r="C126" s="37"/>
      <c r="D126" s="37"/>
      <c r="E126" s="37">
        <v>33515.730000000003</v>
      </c>
      <c r="F126" s="37"/>
      <c r="G126" s="37"/>
      <c r="H126" s="37"/>
      <c r="I126" s="37">
        <v>33515.730000000003</v>
      </c>
      <c r="J126" s="38"/>
      <c r="K126" s="39" t="str">
        <f t="shared" si="6"/>
        <v/>
      </c>
      <c r="L126" s="40"/>
      <c r="M126" s="11">
        <v>81493</v>
      </c>
      <c r="N126" s="3"/>
    </row>
    <row r="127" spans="1:14" x14ac:dyDescent="0.3">
      <c r="A127" s="36">
        <v>124</v>
      </c>
      <c r="B127" s="35" t="s">
        <v>82</v>
      </c>
      <c r="C127" s="37">
        <v>4566</v>
      </c>
      <c r="D127" s="37"/>
      <c r="E127" s="37">
        <v>4111.3099999999995</v>
      </c>
      <c r="F127" s="37"/>
      <c r="G127" s="37"/>
      <c r="H127" s="37"/>
      <c r="I127" s="37">
        <v>8677.31</v>
      </c>
      <c r="J127" s="38">
        <v>74578</v>
      </c>
      <c r="K127" s="39">
        <f>I127/J127</f>
        <v>0.11635214138217705</v>
      </c>
      <c r="L127" s="40" t="s">
        <v>780</v>
      </c>
      <c r="M127" s="11">
        <v>78033</v>
      </c>
      <c r="N127" s="3"/>
    </row>
    <row r="128" spans="1:14" x14ac:dyDescent="0.3">
      <c r="A128" s="36">
        <v>125</v>
      </c>
      <c r="B128" s="35" t="s">
        <v>83</v>
      </c>
      <c r="C128" s="37">
        <v>3501</v>
      </c>
      <c r="D128" s="37"/>
      <c r="E128" s="37">
        <v>8059.6400000000012</v>
      </c>
      <c r="F128" s="37">
        <v>1539</v>
      </c>
      <c r="G128" s="37"/>
      <c r="H128" s="37"/>
      <c r="I128" s="37">
        <v>13099.640000000001</v>
      </c>
      <c r="J128" s="38"/>
      <c r="K128" s="39" t="str">
        <f t="shared" si="6"/>
        <v/>
      </c>
      <c r="L128" s="40"/>
      <c r="M128" s="11">
        <v>93354</v>
      </c>
      <c r="N128" s="3"/>
    </row>
    <row r="129" spans="1:14" x14ac:dyDescent="0.3">
      <c r="A129" s="36">
        <v>126</v>
      </c>
      <c r="B129" s="35" t="s">
        <v>446</v>
      </c>
      <c r="C129" s="37"/>
      <c r="D129" s="37"/>
      <c r="E129" s="37">
        <v>159012.25999999998</v>
      </c>
      <c r="F129" s="37">
        <v>140600</v>
      </c>
      <c r="G129" s="37"/>
      <c r="H129" s="37"/>
      <c r="I129" s="37">
        <v>299612.26</v>
      </c>
      <c r="J129" s="38">
        <v>5538252</v>
      </c>
      <c r="K129" s="39">
        <f t="shared" ref="K129:K134" si="14">I129/J129</f>
        <v>5.4098704789886772E-2</v>
      </c>
      <c r="L129" s="40" t="s">
        <v>779</v>
      </c>
      <c r="M129" s="11">
        <v>24924</v>
      </c>
      <c r="N129" s="3"/>
    </row>
    <row r="130" spans="1:14" x14ac:dyDescent="0.3">
      <c r="A130" s="36">
        <v>127</v>
      </c>
      <c r="B130" s="35" t="s">
        <v>376</v>
      </c>
      <c r="C130" s="37"/>
      <c r="D130" s="37">
        <v>894228</v>
      </c>
      <c r="E130" s="37">
        <v>1013416.1400000001</v>
      </c>
      <c r="F130" s="37">
        <v>112356</v>
      </c>
      <c r="G130" s="37"/>
      <c r="H130" s="37"/>
      <c r="I130" s="37">
        <v>2020000.1400000001</v>
      </c>
      <c r="J130" s="38">
        <v>35578695</v>
      </c>
      <c r="K130" s="39">
        <f t="shared" si="14"/>
        <v>5.6775554584000347E-2</v>
      </c>
      <c r="L130" s="40" t="s">
        <v>825</v>
      </c>
      <c r="M130" s="11">
        <v>53958</v>
      </c>
      <c r="N130" s="3"/>
    </row>
    <row r="131" spans="1:14" x14ac:dyDescent="0.3">
      <c r="A131" s="36">
        <v>128</v>
      </c>
      <c r="B131" s="35" t="s">
        <v>84</v>
      </c>
      <c r="C131" s="37">
        <v>4566</v>
      </c>
      <c r="D131" s="37"/>
      <c r="E131" s="37">
        <v>2932.2000000000003</v>
      </c>
      <c r="F131" s="37">
        <v>2294</v>
      </c>
      <c r="G131" s="37"/>
      <c r="H131" s="37"/>
      <c r="I131" s="37">
        <v>9792.2000000000007</v>
      </c>
      <c r="J131" s="38">
        <v>95974</v>
      </c>
      <c r="K131" s="39">
        <f t="shared" si="14"/>
        <v>0.10202971638152</v>
      </c>
      <c r="L131" s="40" t="s">
        <v>775</v>
      </c>
      <c r="M131" s="11">
        <v>84445</v>
      </c>
      <c r="N131" s="3"/>
    </row>
    <row r="132" spans="1:14" x14ac:dyDescent="0.3">
      <c r="A132" s="36">
        <v>129</v>
      </c>
      <c r="B132" s="35" t="s">
        <v>85</v>
      </c>
      <c r="C132" s="37">
        <v>49866</v>
      </c>
      <c r="D132" s="37"/>
      <c r="E132" s="37">
        <v>107802.4</v>
      </c>
      <c r="F132" s="37">
        <v>258641</v>
      </c>
      <c r="G132" s="37"/>
      <c r="H132" s="37"/>
      <c r="I132" s="37">
        <v>416309.4</v>
      </c>
      <c r="J132" s="38">
        <v>1337984</v>
      </c>
      <c r="K132" s="39">
        <f t="shared" si="14"/>
        <v>0.31114677006600977</v>
      </c>
      <c r="L132" s="40" t="s">
        <v>784</v>
      </c>
      <c r="M132" s="11">
        <v>98408</v>
      </c>
      <c r="N132" s="3"/>
    </row>
    <row r="133" spans="1:14" x14ac:dyDescent="0.3">
      <c r="A133" s="36">
        <v>130</v>
      </c>
      <c r="B133" s="35" t="s">
        <v>87</v>
      </c>
      <c r="C133" s="37">
        <v>5227</v>
      </c>
      <c r="D133" s="37"/>
      <c r="E133" s="37">
        <v>24950.329999999994</v>
      </c>
      <c r="F133" s="37">
        <v>9883</v>
      </c>
      <c r="G133" s="37"/>
      <c r="H133" s="37"/>
      <c r="I133" s="37">
        <v>40060.329999999994</v>
      </c>
      <c r="J133" s="38">
        <v>355800</v>
      </c>
      <c r="K133" s="39">
        <f t="shared" si="14"/>
        <v>0.1125922709387296</v>
      </c>
      <c r="L133" s="40" t="s">
        <v>786</v>
      </c>
      <c r="M133" s="11">
        <v>33906</v>
      </c>
      <c r="N133" s="3"/>
    </row>
    <row r="134" spans="1:14" x14ac:dyDescent="0.3">
      <c r="A134" s="36">
        <v>131</v>
      </c>
      <c r="B134" s="35" t="s">
        <v>88</v>
      </c>
      <c r="C134" s="37">
        <v>13604</v>
      </c>
      <c r="D134" s="37"/>
      <c r="E134" s="37">
        <v>53416.14</v>
      </c>
      <c r="F134" s="37">
        <v>3321</v>
      </c>
      <c r="G134" s="37"/>
      <c r="H134" s="37"/>
      <c r="I134" s="37">
        <v>70341.14</v>
      </c>
      <c r="J134" s="38">
        <v>514501</v>
      </c>
      <c r="K134" s="39">
        <f t="shared" si="14"/>
        <v>0.13671720754672975</v>
      </c>
      <c r="L134" s="40" t="s">
        <v>779</v>
      </c>
      <c r="M134" s="11">
        <v>70589</v>
      </c>
      <c r="N134" s="3"/>
    </row>
    <row r="135" spans="1:14" x14ac:dyDescent="0.3">
      <c r="A135" s="36">
        <v>132</v>
      </c>
      <c r="B135" s="35" t="s">
        <v>89</v>
      </c>
      <c r="C135" s="37">
        <v>4038</v>
      </c>
      <c r="D135" s="37"/>
      <c r="E135" s="37">
        <v>28193.320000000003</v>
      </c>
      <c r="F135" s="37"/>
      <c r="G135" s="37"/>
      <c r="H135" s="37"/>
      <c r="I135" s="37">
        <v>32231.320000000003</v>
      </c>
      <c r="J135" s="38"/>
      <c r="K135" s="39" t="str">
        <f t="shared" ref="K135:K194" si="15">IF(J135&lt;&gt;"",I135/J135,"")</f>
        <v/>
      </c>
      <c r="L135" s="40"/>
      <c r="M135" s="11">
        <v>91207</v>
      </c>
      <c r="N135" s="3"/>
    </row>
    <row r="136" spans="1:14" x14ac:dyDescent="0.3">
      <c r="A136" s="36">
        <v>133</v>
      </c>
      <c r="B136" s="35" t="s">
        <v>548</v>
      </c>
      <c r="C136" s="37">
        <v>3361</v>
      </c>
      <c r="D136" s="37"/>
      <c r="E136" s="37">
        <v>15015.000000000004</v>
      </c>
      <c r="F136" s="37"/>
      <c r="G136" s="37"/>
      <c r="H136" s="37"/>
      <c r="I136" s="37">
        <v>18376.000000000004</v>
      </c>
      <c r="J136" s="38">
        <v>164787</v>
      </c>
      <c r="K136" s="39">
        <f>I136/J136</f>
        <v>0.11151365095547588</v>
      </c>
      <c r="L136" s="40" t="s">
        <v>786</v>
      </c>
      <c r="M136" s="11">
        <v>75923</v>
      </c>
      <c r="N136" s="3"/>
    </row>
    <row r="137" spans="1:14" x14ac:dyDescent="0.3">
      <c r="A137" s="36">
        <v>134</v>
      </c>
      <c r="B137" s="35" t="s">
        <v>90</v>
      </c>
      <c r="C137" s="37">
        <v>27185</v>
      </c>
      <c r="D137" s="37"/>
      <c r="E137" s="37">
        <v>46844.97</v>
      </c>
      <c r="F137" s="37"/>
      <c r="G137" s="37"/>
      <c r="H137" s="37"/>
      <c r="I137" s="37">
        <v>74029.97</v>
      </c>
      <c r="J137" s="38"/>
      <c r="K137" s="39" t="str">
        <f t="shared" si="15"/>
        <v/>
      </c>
      <c r="L137" s="40"/>
      <c r="M137" s="11">
        <v>73615</v>
      </c>
      <c r="N137" s="3"/>
    </row>
    <row r="138" spans="1:14" x14ac:dyDescent="0.3">
      <c r="A138" s="36">
        <v>135</v>
      </c>
      <c r="B138" s="35" t="s">
        <v>91</v>
      </c>
      <c r="C138" s="37">
        <v>5798</v>
      </c>
      <c r="D138" s="37"/>
      <c r="E138" s="37">
        <v>28296.17</v>
      </c>
      <c r="F138" s="37"/>
      <c r="G138" s="37"/>
      <c r="H138" s="37"/>
      <c r="I138" s="37">
        <v>34094.17</v>
      </c>
      <c r="J138" s="38"/>
      <c r="K138" s="39" t="str">
        <f t="shared" si="15"/>
        <v/>
      </c>
      <c r="L138" s="40"/>
      <c r="M138" s="11">
        <v>51594</v>
      </c>
      <c r="N138" s="3"/>
    </row>
    <row r="139" spans="1:14" x14ac:dyDescent="0.3">
      <c r="A139" s="36">
        <v>136</v>
      </c>
      <c r="B139" s="35" t="s">
        <v>92</v>
      </c>
      <c r="C139" s="37">
        <v>5364</v>
      </c>
      <c r="D139" s="37"/>
      <c r="E139" s="37">
        <v>19013.009999999998</v>
      </c>
      <c r="F139" s="37"/>
      <c r="G139" s="37"/>
      <c r="H139" s="37"/>
      <c r="I139" s="37">
        <v>24377.01</v>
      </c>
      <c r="J139" s="38"/>
      <c r="K139" s="39" t="str">
        <f t="shared" si="15"/>
        <v/>
      </c>
      <c r="L139" s="40"/>
      <c r="M139" s="11">
        <v>16563</v>
      </c>
      <c r="N139" s="3"/>
    </row>
    <row r="140" spans="1:14" x14ac:dyDescent="0.3">
      <c r="A140" s="36">
        <v>137</v>
      </c>
      <c r="B140" s="35" t="s">
        <v>93</v>
      </c>
      <c r="C140" s="37">
        <v>5945</v>
      </c>
      <c r="D140" s="37"/>
      <c r="E140" s="37">
        <v>28225.05</v>
      </c>
      <c r="F140" s="37"/>
      <c r="G140" s="37"/>
      <c r="H140" s="37"/>
      <c r="I140" s="37">
        <v>34170.050000000003</v>
      </c>
      <c r="J140" s="38"/>
      <c r="K140" s="39" t="str">
        <f t="shared" si="15"/>
        <v/>
      </c>
      <c r="L140" s="40"/>
      <c r="M140" s="11">
        <v>16551</v>
      </c>
      <c r="N140" s="3"/>
    </row>
    <row r="141" spans="1:14" x14ac:dyDescent="0.3">
      <c r="A141" s="36">
        <v>138</v>
      </c>
      <c r="B141" s="35" t="s">
        <v>94</v>
      </c>
      <c r="C141" s="37">
        <v>20918</v>
      </c>
      <c r="D141" s="37"/>
      <c r="E141" s="37"/>
      <c r="F141" s="37"/>
      <c r="G141" s="37"/>
      <c r="H141" s="37"/>
      <c r="I141" s="37">
        <v>20918</v>
      </c>
      <c r="J141" s="38"/>
      <c r="K141" s="39" t="str">
        <f t="shared" si="15"/>
        <v/>
      </c>
      <c r="L141" s="40"/>
      <c r="M141" s="11">
        <v>13689</v>
      </c>
      <c r="N141" s="3"/>
    </row>
    <row r="142" spans="1:14" x14ac:dyDescent="0.3">
      <c r="A142" s="36">
        <v>139</v>
      </c>
      <c r="B142" s="35" t="s">
        <v>478</v>
      </c>
      <c r="C142" s="37"/>
      <c r="D142" s="37"/>
      <c r="E142" s="37"/>
      <c r="F142" s="37"/>
      <c r="G142" s="37">
        <v>14700</v>
      </c>
      <c r="H142" s="37"/>
      <c r="I142" s="37">
        <v>14700</v>
      </c>
      <c r="J142" s="38"/>
      <c r="K142" s="39" t="str">
        <f t="shared" si="15"/>
        <v/>
      </c>
      <c r="L142" s="40"/>
      <c r="M142" s="11">
        <v>73132</v>
      </c>
      <c r="N142" s="3"/>
    </row>
    <row r="143" spans="1:14" x14ac:dyDescent="0.3">
      <c r="A143" s="36">
        <v>140</v>
      </c>
      <c r="B143" s="35" t="s">
        <v>95</v>
      </c>
      <c r="C143" s="37">
        <v>8038</v>
      </c>
      <c r="D143" s="37"/>
      <c r="E143" s="37"/>
      <c r="F143" s="37"/>
      <c r="G143" s="37"/>
      <c r="H143" s="37"/>
      <c r="I143" s="37">
        <v>8038</v>
      </c>
      <c r="J143" s="38"/>
      <c r="K143" s="39" t="str">
        <f t="shared" si="15"/>
        <v/>
      </c>
      <c r="L143" s="40"/>
      <c r="M143" s="11">
        <v>90512</v>
      </c>
      <c r="N143" s="3"/>
    </row>
    <row r="144" spans="1:14" x14ac:dyDescent="0.3">
      <c r="A144" s="36">
        <v>141</v>
      </c>
      <c r="B144" s="35" t="s">
        <v>96</v>
      </c>
      <c r="C144" s="37">
        <v>32966</v>
      </c>
      <c r="D144" s="37"/>
      <c r="E144" s="37"/>
      <c r="F144" s="37"/>
      <c r="G144" s="37"/>
      <c r="H144" s="37"/>
      <c r="I144" s="37">
        <v>32966</v>
      </c>
      <c r="J144" s="38"/>
      <c r="K144" s="39" t="str">
        <f t="shared" si="15"/>
        <v/>
      </c>
      <c r="L144" s="40"/>
      <c r="M144" s="11">
        <v>5236</v>
      </c>
      <c r="N144" s="3"/>
    </row>
    <row r="145" spans="1:14" x14ac:dyDescent="0.3">
      <c r="A145" s="36">
        <v>142</v>
      </c>
      <c r="B145" s="35" t="s">
        <v>97</v>
      </c>
      <c r="C145" s="37">
        <v>10707</v>
      </c>
      <c r="D145" s="37"/>
      <c r="E145" s="37"/>
      <c r="F145" s="37"/>
      <c r="G145" s="37"/>
      <c r="H145" s="37"/>
      <c r="I145" s="37">
        <v>10707</v>
      </c>
      <c r="J145" s="38"/>
      <c r="K145" s="39" t="str">
        <f t="shared" si="15"/>
        <v/>
      </c>
      <c r="L145" s="40"/>
      <c r="M145" s="11">
        <v>2551</v>
      </c>
      <c r="N145" s="3"/>
    </row>
    <row r="146" spans="1:14" x14ac:dyDescent="0.3">
      <c r="A146" s="36">
        <v>143</v>
      </c>
      <c r="B146" s="35" t="s">
        <v>381</v>
      </c>
      <c r="C146" s="37"/>
      <c r="D146" s="37"/>
      <c r="E146" s="37">
        <v>831338.7699999999</v>
      </c>
      <c r="F146" s="37">
        <v>102470</v>
      </c>
      <c r="G146" s="37">
        <v>996570</v>
      </c>
      <c r="H146" s="37"/>
      <c r="I146" s="37">
        <v>1930378.77</v>
      </c>
      <c r="J146" s="38">
        <v>12238055</v>
      </c>
      <c r="K146" s="39">
        <f>I146/J146</f>
        <v>0.15773574885878516</v>
      </c>
      <c r="L146" s="40" t="s">
        <v>790</v>
      </c>
      <c r="M146" s="11">
        <v>49077</v>
      </c>
      <c r="N146" s="3"/>
    </row>
    <row r="147" spans="1:14" x14ac:dyDescent="0.3">
      <c r="A147" s="36">
        <v>144</v>
      </c>
      <c r="B147" s="35" t="s">
        <v>502</v>
      </c>
      <c r="C147" s="37">
        <v>61897</v>
      </c>
      <c r="D147" s="37"/>
      <c r="E147" s="37"/>
      <c r="F147" s="37"/>
      <c r="G147" s="37">
        <v>11370</v>
      </c>
      <c r="H147" s="37"/>
      <c r="I147" s="37">
        <v>73267</v>
      </c>
      <c r="J147" s="38"/>
      <c r="K147" s="39" t="str">
        <f t="shared" si="15"/>
        <v/>
      </c>
      <c r="L147" s="40"/>
      <c r="M147" s="11">
        <v>20516</v>
      </c>
      <c r="N147" s="3"/>
    </row>
    <row r="148" spans="1:14" x14ac:dyDescent="0.3">
      <c r="A148" s="36">
        <v>145</v>
      </c>
      <c r="B148" s="35" t="s">
        <v>98</v>
      </c>
      <c r="C148" s="37"/>
      <c r="D148" s="37"/>
      <c r="E148" s="37"/>
      <c r="F148" s="37"/>
      <c r="G148" s="37"/>
      <c r="H148" s="37">
        <v>40000</v>
      </c>
      <c r="I148" s="37">
        <v>40000</v>
      </c>
      <c r="J148" s="38"/>
      <c r="K148" s="39" t="str">
        <f t="shared" si="15"/>
        <v/>
      </c>
      <c r="L148" s="40"/>
      <c r="M148" s="11">
        <v>27643</v>
      </c>
      <c r="N148" s="3"/>
    </row>
    <row r="149" spans="1:14" x14ac:dyDescent="0.3">
      <c r="A149" s="36">
        <v>146</v>
      </c>
      <c r="B149" s="35" t="s">
        <v>395</v>
      </c>
      <c r="C149" s="37"/>
      <c r="D149" s="37"/>
      <c r="E149" s="37">
        <v>236393.62</v>
      </c>
      <c r="F149" s="37">
        <v>27951</v>
      </c>
      <c r="G149" s="37">
        <v>345072</v>
      </c>
      <c r="H149" s="37"/>
      <c r="I149" s="37">
        <v>609416.62</v>
      </c>
      <c r="J149" s="38">
        <v>70685727</v>
      </c>
      <c r="K149" s="39">
        <f t="shared" ref="K149:K159" si="16">I149/J149</f>
        <v>8.6214946901515214E-3</v>
      </c>
      <c r="L149" s="40" t="s">
        <v>791</v>
      </c>
      <c r="M149" s="11">
        <v>62740</v>
      </c>
      <c r="N149" s="3"/>
    </row>
    <row r="150" spans="1:14" x14ac:dyDescent="0.3">
      <c r="A150" s="36">
        <v>147</v>
      </c>
      <c r="B150" s="35" t="s">
        <v>99</v>
      </c>
      <c r="C150" s="37">
        <v>6204</v>
      </c>
      <c r="D150" s="37"/>
      <c r="E150" s="37">
        <v>46731.929999999993</v>
      </c>
      <c r="F150" s="37"/>
      <c r="G150" s="37"/>
      <c r="H150" s="37"/>
      <c r="I150" s="37">
        <v>52935.929999999993</v>
      </c>
      <c r="J150" s="38">
        <v>149410</v>
      </c>
      <c r="K150" s="39">
        <f t="shared" si="16"/>
        <v>0.35429977913124955</v>
      </c>
      <c r="L150" s="40" t="s">
        <v>792</v>
      </c>
      <c r="M150" s="11">
        <v>87802</v>
      </c>
      <c r="N150" s="3"/>
    </row>
    <row r="151" spans="1:14" x14ac:dyDescent="0.3">
      <c r="A151" s="36">
        <v>148</v>
      </c>
      <c r="B151" s="35" t="s">
        <v>403</v>
      </c>
      <c r="C151" s="37"/>
      <c r="D151" s="37"/>
      <c r="E151" s="37">
        <v>16803.95</v>
      </c>
      <c r="F151" s="37"/>
      <c r="G151" s="37"/>
      <c r="H151" s="37"/>
      <c r="I151" s="37">
        <v>16803.95</v>
      </c>
      <c r="J151" s="38">
        <v>84548</v>
      </c>
      <c r="K151" s="39">
        <f t="shared" si="16"/>
        <v>0.19875041396603113</v>
      </c>
      <c r="L151" s="40" t="s">
        <v>817</v>
      </c>
      <c r="M151" s="11">
        <v>9043</v>
      </c>
      <c r="N151" s="3"/>
    </row>
    <row r="152" spans="1:14" x14ac:dyDescent="0.3">
      <c r="A152" s="36">
        <v>149</v>
      </c>
      <c r="B152" s="35" t="s">
        <v>100</v>
      </c>
      <c r="C152" s="37">
        <v>5892</v>
      </c>
      <c r="D152" s="37"/>
      <c r="E152" s="37">
        <v>40036.270000000004</v>
      </c>
      <c r="F152" s="37"/>
      <c r="G152" s="37"/>
      <c r="H152" s="37"/>
      <c r="I152" s="37">
        <v>45928.270000000004</v>
      </c>
      <c r="J152" s="38">
        <v>133906</v>
      </c>
      <c r="K152" s="39">
        <f t="shared" si="16"/>
        <v>0.34298888772721164</v>
      </c>
      <c r="L152" s="40" t="s">
        <v>792</v>
      </c>
      <c r="M152" s="11">
        <v>62261</v>
      </c>
      <c r="N152" s="3"/>
    </row>
    <row r="153" spans="1:14" x14ac:dyDescent="0.3">
      <c r="A153" s="36">
        <v>150</v>
      </c>
      <c r="B153" s="35" t="s">
        <v>101</v>
      </c>
      <c r="C153" s="37">
        <v>6940</v>
      </c>
      <c r="D153" s="37"/>
      <c r="E153" s="37">
        <v>41312.79</v>
      </c>
      <c r="F153" s="37"/>
      <c r="G153" s="37"/>
      <c r="H153" s="37"/>
      <c r="I153" s="37">
        <v>48252.79</v>
      </c>
      <c r="J153" s="38">
        <v>261348</v>
      </c>
      <c r="K153" s="39">
        <f t="shared" si="16"/>
        <v>0.18463041615011402</v>
      </c>
      <c r="L153" s="40" t="s">
        <v>793</v>
      </c>
      <c r="M153" s="11">
        <v>54260</v>
      </c>
      <c r="N153" s="3"/>
    </row>
    <row r="154" spans="1:14" x14ac:dyDescent="0.3">
      <c r="A154" s="36">
        <v>151</v>
      </c>
      <c r="B154" s="35" t="s">
        <v>103</v>
      </c>
      <c r="C154" s="37">
        <v>4566</v>
      </c>
      <c r="D154" s="37"/>
      <c r="E154" s="37">
        <v>9566.6299999999992</v>
      </c>
      <c r="F154" s="37"/>
      <c r="G154" s="37"/>
      <c r="H154" s="37"/>
      <c r="I154" s="37">
        <v>14132.63</v>
      </c>
      <c r="J154" s="38">
        <v>67418</v>
      </c>
      <c r="K154" s="39">
        <f t="shared" si="16"/>
        <v>0.20962695422587438</v>
      </c>
      <c r="L154" s="40" t="s">
        <v>775</v>
      </c>
      <c r="M154" s="11">
        <v>82454</v>
      </c>
      <c r="N154" s="3"/>
    </row>
    <row r="155" spans="1:14" x14ac:dyDescent="0.3">
      <c r="A155" s="36">
        <v>152</v>
      </c>
      <c r="B155" s="35" t="s">
        <v>102</v>
      </c>
      <c r="C155" s="37">
        <v>4915</v>
      </c>
      <c r="D155" s="37"/>
      <c r="E155" s="37">
        <v>21510.33</v>
      </c>
      <c r="F155" s="37"/>
      <c r="G155" s="37"/>
      <c r="H155" s="37"/>
      <c r="I155" s="37">
        <v>26425.33</v>
      </c>
      <c r="J155" s="38">
        <v>185287</v>
      </c>
      <c r="K155" s="39">
        <f t="shared" si="16"/>
        <v>0.14261837041994313</v>
      </c>
      <c r="L155" s="40" t="s">
        <v>775</v>
      </c>
      <c r="M155" s="11">
        <v>36215</v>
      </c>
      <c r="N155" s="3"/>
    </row>
    <row r="156" spans="1:14" x14ac:dyDescent="0.3">
      <c r="A156" s="36">
        <v>153</v>
      </c>
      <c r="B156" s="35" t="s">
        <v>430</v>
      </c>
      <c r="C156" s="37"/>
      <c r="D156" s="37"/>
      <c r="E156" s="37">
        <v>95405.139999999985</v>
      </c>
      <c r="F156" s="37">
        <v>164143</v>
      </c>
      <c r="G156" s="37">
        <v>2167</v>
      </c>
      <c r="H156" s="37"/>
      <c r="I156" s="37">
        <v>261715.13999999998</v>
      </c>
      <c r="J156" s="38">
        <v>6285315</v>
      </c>
      <c r="K156" s="39">
        <f t="shared" si="16"/>
        <v>4.1639144577479408E-2</v>
      </c>
      <c r="L156" s="40" t="s">
        <v>775</v>
      </c>
      <c r="M156" s="11">
        <v>41897</v>
      </c>
      <c r="N156" s="3"/>
    </row>
    <row r="157" spans="1:14" x14ac:dyDescent="0.3">
      <c r="A157" s="36">
        <v>154</v>
      </c>
      <c r="B157" s="35" t="s">
        <v>400</v>
      </c>
      <c r="C157" s="37"/>
      <c r="D157" s="37"/>
      <c r="E157" s="37">
        <v>238374.16</v>
      </c>
      <c r="F157" s="37">
        <v>901244</v>
      </c>
      <c r="G157" s="37"/>
      <c r="H157" s="37"/>
      <c r="I157" s="37">
        <v>1139618.1599999999</v>
      </c>
      <c r="J157" s="38">
        <v>30357205</v>
      </c>
      <c r="K157" s="39">
        <f t="shared" si="16"/>
        <v>3.7540286070473217E-2</v>
      </c>
      <c r="L157" s="40" t="s">
        <v>776</v>
      </c>
      <c r="M157" s="11">
        <v>4807</v>
      </c>
      <c r="N157" s="3"/>
    </row>
    <row r="158" spans="1:14" x14ac:dyDescent="0.3">
      <c r="A158" s="36">
        <v>155</v>
      </c>
      <c r="B158" s="35" t="s">
        <v>104</v>
      </c>
      <c r="C158" s="37">
        <v>3013</v>
      </c>
      <c r="D158" s="37"/>
      <c r="E158" s="37">
        <v>9318.0400000000009</v>
      </c>
      <c r="F158" s="37"/>
      <c r="G158" s="37"/>
      <c r="H158" s="37"/>
      <c r="I158" s="37">
        <v>12331.04</v>
      </c>
      <c r="J158" s="38">
        <v>132186</v>
      </c>
      <c r="K158" s="39">
        <f t="shared" si="16"/>
        <v>9.3285521916087938E-2</v>
      </c>
      <c r="L158" s="40" t="s">
        <v>786</v>
      </c>
      <c r="M158" s="11">
        <v>74009</v>
      </c>
      <c r="N158" s="3"/>
    </row>
    <row r="159" spans="1:14" x14ac:dyDescent="0.3">
      <c r="A159" s="36">
        <v>156</v>
      </c>
      <c r="B159" s="35" t="s">
        <v>421</v>
      </c>
      <c r="C159" s="37"/>
      <c r="D159" s="37"/>
      <c r="E159" s="37">
        <v>148139.80000000002</v>
      </c>
      <c r="F159" s="37">
        <v>49866</v>
      </c>
      <c r="G159" s="37"/>
      <c r="H159" s="37"/>
      <c r="I159" s="37">
        <v>198005.80000000002</v>
      </c>
      <c r="J159" s="38">
        <v>2576964</v>
      </c>
      <c r="K159" s="39">
        <f t="shared" si="16"/>
        <v>7.6836851426717645E-2</v>
      </c>
      <c r="L159" s="40" t="s">
        <v>779</v>
      </c>
      <c r="M159" s="11">
        <v>12118</v>
      </c>
      <c r="N159" s="3"/>
    </row>
    <row r="160" spans="1:14" x14ac:dyDescent="0.3">
      <c r="A160" s="36">
        <v>157</v>
      </c>
      <c r="B160" s="35" t="s">
        <v>105</v>
      </c>
      <c r="C160" s="37">
        <v>3013</v>
      </c>
      <c r="D160" s="37"/>
      <c r="E160" s="37">
        <v>8297.2800000000007</v>
      </c>
      <c r="F160" s="37"/>
      <c r="G160" s="37"/>
      <c r="H160" s="37"/>
      <c r="I160" s="37">
        <v>11310.28</v>
      </c>
      <c r="J160" s="38"/>
      <c r="K160" s="39" t="str">
        <f>IF(J160&lt;&gt;"",I160/J160,"")</f>
        <v/>
      </c>
      <c r="L160" s="40"/>
      <c r="M160" s="11">
        <v>20228</v>
      </c>
      <c r="N160" s="3"/>
    </row>
    <row r="161" spans="1:14" x14ac:dyDescent="0.3">
      <c r="A161" s="36">
        <v>158</v>
      </c>
      <c r="B161" s="35" t="s">
        <v>106</v>
      </c>
      <c r="C161" s="37">
        <v>7128</v>
      </c>
      <c r="D161" s="37"/>
      <c r="E161" s="37">
        <v>40288.149999999994</v>
      </c>
      <c r="F161" s="37"/>
      <c r="G161" s="37"/>
      <c r="H161" s="37"/>
      <c r="I161" s="37">
        <v>47416.149999999994</v>
      </c>
      <c r="J161" s="38">
        <v>375170</v>
      </c>
      <c r="K161" s="39">
        <f t="shared" ref="K161:K165" si="17">I161/J161</f>
        <v>0.12638577178345814</v>
      </c>
      <c r="L161" s="40" t="s">
        <v>786</v>
      </c>
      <c r="M161" s="11">
        <v>50288</v>
      </c>
      <c r="N161" s="3"/>
    </row>
    <row r="162" spans="1:14" x14ac:dyDescent="0.3">
      <c r="A162" s="36">
        <v>159</v>
      </c>
      <c r="B162" s="35" t="s">
        <v>107</v>
      </c>
      <c r="C162" s="37">
        <v>4566</v>
      </c>
      <c r="D162" s="37"/>
      <c r="E162" s="37">
        <v>25633.009999999995</v>
      </c>
      <c r="F162" s="37"/>
      <c r="G162" s="37"/>
      <c r="H162" s="37"/>
      <c r="I162" s="37">
        <v>30199.009999999995</v>
      </c>
      <c r="J162" s="38">
        <v>157416</v>
      </c>
      <c r="K162" s="39">
        <f t="shared" si="17"/>
        <v>0.19184206179803828</v>
      </c>
      <c r="L162" s="40" t="s">
        <v>779</v>
      </c>
      <c r="M162" s="11">
        <v>58959</v>
      </c>
      <c r="N162" s="3"/>
    </row>
    <row r="163" spans="1:14" x14ac:dyDescent="0.3">
      <c r="A163" s="36">
        <v>160</v>
      </c>
      <c r="B163" s="35" t="s">
        <v>108</v>
      </c>
      <c r="C163" s="37">
        <v>6888</v>
      </c>
      <c r="D163" s="37"/>
      <c r="E163" s="37">
        <v>40135.100000000006</v>
      </c>
      <c r="F163" s="37"/>
      <c r="G163" s="37"/>
      <c r="H163" s="37"/>
      <c r="I163" s="37">
        <v>47023.100000000006</v>
      </c>
      <c r="J163" s="38">
        <v>381118</v>
      </c>
      <c r="K163" s="39">
        <f t="shared" si="17"/>
        <v>0.12338199717672743</v>
      </c>
      <c r="L163" s="40" t="s">
        <v>786</v>
      </c>
      <c r="M163" s="11">
        <v>2378</v>
      </c>
      <c r="N163" s="3"/>
    </row>
    <row r="164" spans="1:14" x14ac:dyDescent="0.3">
      <c r="A164" s="36">
        <v>161</v>
      </c>
      <c r="B164" s="35" t="s">
        <v>397</v>
      </c>
      <c r="C164" s="37"/>
      <c r="D164" s="37"/>
      <c r="E164" s="37">
        <v>759900.34</v>
      </c>
      <c r="F164" s="37"/>
      <c r="G164" s="37">
        <v>82056</v>
      </c>
      <c r="H164" s="37"/>
      <c r="I164" s="37">
        <v>841956.34</v>
      </c>
      <c r="J164" s="38">
        <v>6974129</v>
      </c>
      <c r="K164" s="39">
        <f t="shared" si="17"/>
        <v>0.12072566194287487</v>
      </c>
      <c r="L164" s="40" t="s">
        <v>794</v>
      </c>
      <c r="M164" s="11">
        <v>57847</v>
      </c>
      <c r="N164" s="3"/>
    </row>
    <row r="165" spans="1:14" x14ac:dyDescent="0.3">
      <c r="A165" s="36">
        <v>162</v>
      </c>
      <c r="B165" s="35" t="s">
        <v>109</v>
      </c>
      <c r="C165" s="37">
        <v>297701</v>
      </c>
      <c r="D165" s="37"/>
      <c r="E165" s="37">
        <v>477183.26999999996</v>
      </c>
      <c r="F165" s="37"/>
      <c r="G165" s="37"/>
      <c r="H165" s="37"/>
      <c r="I165" s="37">
        <v>774884.27</v>
      </c>
      <c r="J165" s="38">
        <v>1895580</v>
      </c>
      <c r="K165" s="39">
        <f t="shared" si="17"/>
        <v>0.40878478882452868</v>
      </c>
      <c r="L165" s="40" t="s">
        <v>795</v>
      </c>
      <c r="M165" s="11">
        <v>15677</v>
      </c>
      <c r="N165" s="3"/>
    </row>
    <row r="166" spans="1:14" x14ac:dyDescent="0.3">
      <c r="A166" s="36">
        <v>163</v>
      </c>
      <c r="B166" s="35" t="s">
        <v>110</v>
      </c>
      <c r="C166" s="37">
        <v>4566</v>
      </c>
      <c r="D166" s="37"/>
      <c r="E166" s="37">
        <v>13666.46</v>
      </c>
      <c r="F166" s="37"/>
      <c r="G166" s="37"/>
      <c r="H166" s="37"/>
      <c r="I166" s="37">
        <v>18232.46</v>
      </c>
      <c r="J166" s="38"/>
      <c r="K166" s="39" t="str">
        <f t="shared" si="15"/>
        <v/>
      </c>
      <c r="L166" s="40"/>
      <c r="M166" s="11">
        <v>192</v>
      </c>
      <c r="N166" s="3"/>
    </row>
    <row r="167" spans="1:14" x14ac:dyDescent="0.3">
      <c r="A167" s="36">
        <v>164</v>
      </c>
      <c r="B167" s="35" t="s">
        <v>503</v>
      </c>
      <c r="C167" s="37"/>
      <c r="D167" s="37">
        <v>5363308</v>
      </c>
      <c r="E167" s="37">
        <v>3549394.0199999996</v>
      </c>
      <c r="F167" s="37">
        <v>432481</v>
      </c>
      <c r="G167" s="37">
        <v>546896</v>
      </c>
      <c r="H167" s="37"/>
      <c r="I167" s="37">
        <v>9892079.0199999996</v>
      </c>
      <c r="J167" s="38">
        <v>112022934</v>
      </c>
      <c r="K167" s="39">
        <f>I167/J167</f>
        <v>8.8304052275581357E-2</v>
      </c>
      <c r="L167" s="40" t="s">
        <v>796</v>
      </c>
      <c r="M167" s="11">
        <v>75973</v>
      </c>
      <c r="N167" s="3"/>
    </row>
    <row r="168" spans="1:14" x14ac:dyDescent="0.3">
      <c r="A168" s="36">
        <v>165</v>
      </c>
      <c r="B168" s="35" t="s">
        <v>411</v>
      </c>
      <c r="C168" s="37"/>
      <c r="D168" s="37"/>
      <c r="E168" s="37">
        <v>16238.539999999999</v>
      </c>
      <c r="F168" s="37"/>
      <c r="G168" s="37"/>
      <c r="H168" s="37"/>
      <c r="I168" s="37">
        <v>16238.539999999999</v>
      </c>
      <c r="J168" s="38"/>
      <c r="K168" s="39" t="str">
        <f t="shared" si="15"/>
        <v/>
      </c>
      <c r="L168" s="40"/>
      <c r="M168" s="11">
        <v>8025</v>
      </c>
      <c r="N168" s="3"/>
    </row>
    <row r="169" spans="1:14" x14ac:dyDescent="0.3">
      <c r="A169" s="36">
        <v>166</v>
      </c>
      <c r="B169" s="35" t="s">
        <v>468</v>
      </c>
      <c r="C169" s="37"/>
      <c r="D169" s="37"/>
      <c r="E169" s="37"/>
      <c r="F169" s="37"/>
      <c r="G169" s="37">
        <v>30636</v>
      </c>
      <c r="H169" s="37"/>
      <c r="I169" s="37">
        <v>30636</v>
      </c>
      <c r="J169" s="38"/>
      <c r="K169" s="39" t="str">
        <f t="shared" si="15"/>
        <v/>
      </c>
      <c r="L169" s="40"/>
      <c r="M169" s="11">
        <v>88275</v>
      </c>
      <c r="N169" s="3"/>
    </row>
    <row r="170" spans="1:14" x14ac:dyDescent="0.3">
      <c r="A170" s="36">
        <v>167</v>
      </c>
      <c r="B170" s="35" t="s">
        <v>111</v>
      </c>
      <c r="C170" s="37">
        <v>22407</v>
      </c>
      <c r="D170" s="37"/>
      <c r="E170" s="37"/>
      <c r="F170" s="37"/>
      <c r="G170" s="37"/>
      <c r="H170" s="37"/>
      <c r="I170" s="37">
        <v>22407</v>
      </c>
      <c r="J170" s="38"/>
      <c r="K170" s="39" t="str">
        <f t="shared" si="15"/>
        <v/>
      </c>
      <c r="L170" s="40"/>
      <c r="M170" s="11">
        <v>24831</v>
      </c>
      <c r="N170" s="3"/>
    </row>
    <row r="171" spans="1:14" x14ac:dyDescent="0.3">
      <c r="A171" s="36">
        <v>168</v>
      </c>
      <c r="B171" s="35" t="s">
        <v>112</v>
      </c>
      <c r="C171" s="37">
        <v>14528</v>
      </c>
      <c r="D171" s="37"/>
      <c r="E171" s="37"/>
      <c r="F171" s="37"/>
      <c r="G171" s="37"/>
      <c r="H171" s="37"/>
      <c r="I171" s="37">
        <v>14528</v>
      </c>
      <c r="J171" s="38"/>
      <c r="K171" s="39" t="str">
        <f t="shared" si="15"/>
        <v/>
      </c>
      <c r="L171" s="40"/>
      <c r="M171" s="11">
        <v>88456</v>
      </c>
      <c r="N171" s="3"/>
    </row>
    <row r="172" spans="1:14" x14ac:dyDescent="0.3">
      <c r="A172" s="36">
        <v>169</v>
      </c>
      <c r="B172" s="35" t="s">
        <v>113</v>
      </c>
      <c r="C172" s="37"/>
      <c r="D172" s="37"/>
      <c r="E172" s="37"/>
      <c r="F172" s="37"/>
      <c r="G172" s="37"/>
      <c r="H172" s="37">
        <v>50000</v>
      </c>
      <c r="I172" s="37">
        <v>50000</v>
      </c>
      <c r="J172" s="38"/>
      <c r="K172" s="39" t="str">
        <f t="shared" si="15"/>
        <v/>
      </c>
      <c r="L172" s="40"/>
      <c r="M172" s="11">
        <v>36304</v>
      </c>
      <c r="N172" s="3"/>
    </row>
    <row r="173" spans="1:14" x14ac:dyDescent="0.3">
      <c r="A173" s="36">
        <v>170</v>
      </c>
      <c r="B173" s="35" t="s">
        <v>114</v>
      </c>
      <c r="C173" s="37">
        <v>302620</v>
      </c>
      <c r="D173" s="37"/>
      <c r="E173" s="37">
        <v>328360.02999999997</v>
      </c>
      <c r="F173" s="37"/>
      <c r="G173" s="37">
        <v>69903</v>
      </c>
      <c r="H173" s="37"/>
      <c r="I173" s="37">
        <v>700883.03</v>
      </c>
      <c r="J173" s="38"/>
      <c r="K173" s="39" t="str">
        <f t="shared" si="15"/>
        <v/>
      </c>
      <c r="L173" s="40"/>
      <c r="M173" s="11">
        <v>62822</v>
      </c>
      <c r="N173" s="3"/>
    </row>
    <row r="174" spans="1:14" x14ac:dyDescent="0.3">
      <c r="A174" s="36">
        <v>171</v>
      </c>
      <c r="B174" s="35" t="s">
        <v>115</v>
      </c>
      <c r="C174" s="37">
        <v>352559</v>
      </c>
      <c r="D174" s="37"/>
      <c r="E174" s="37">
        <v>6299.0999999999995</v>
      </c>
      <c r="F174" s="37">
        <v>864</v>
      </c>
      <c r="G174" s="37"/>
      <c r="H174" s="37"/>
      <c r="I174" s="37">
        <v>359722.1</v>
      </c>
      <c r="J174" s="38"/>
      <c r="K174" s="39" t="str">
        <f t="shared" si="15"/>
        <v/>
      </c>
      <c r="L174" s="40"/>
      <c r="M174" s="11">
        <v>19594</v>
      </c>
      <c r="N174" s="3"/>
    </row>
    <row r="175" spans="1:14" x14ac:dyDescent="0.3">
      <c r="A175" s="36">
        <v>172</v>
      </c>
      <c r="B175" s="35" t="s">
        <v>116</v>
      </c>
      <c r="C175" s="37">
        <v>479487</v>
      </c>
      <c r="D175" s="37"/>
      <c r="E175" s="37">
        <v>9006.32</v>
      </c>
      <c r="F175" s="37">
        <v>5503</v>
      </c>
      <c r="G175" s="37"/>
      <c r="H175" s="37"/>
      <c r="I175" s="37">
        <v>493996.32</v>
      </c>
      <c r="J175" s="38"/>
      <c r="K175" s="39" t="str">
        <f t="shared" si="15"/>
        <v/>
      </c>
      <c r="L175" s="40"/>
      <c r="M175" s="11">
        <v>85687</v>
      </c>
      <c r="N175" s="3"/>
    </row>
    <row r="176" spans="1:14" x14ac:dyDescent="0.3">
      <c r="A176" s="36">
        <v>173</v>
      </c>
      <c r="B176" s="35" t="s">
        <v>414</v>
      </c>
      <c r="C176" s="37"/>
      <c r="D176" s="37"/>
      <c r="E176" s="37">
        <v>92998.189999999988</v>
      </c>
      <c r="F176" s="37"/>
      <c r="G176" s="37"/>
      <c r="H176" s="37"/>
      <c r="I176" s="37">
        <v>92998.189999999988</v>
      </c>
      <c r="J176" s="38"/>
      <c r="K176" s="39" t="str">
        <f t="shared" si="15"/>
        <v/>
      </c>
      <c r="L176" s="40"/>
      <c r="M176" s="11">
        <v>78212</v>
      </c>
      <c r="N176" s="3"/>
    </row>
    <row r="177" spans="1:14" x14ac:dyDescent="0.3">
      <c r="A177" s="36">
        <v>174</v>
      </c>
      <c r="B177" s="35" t="s">
        <v>498</v>
      </c>
      <c r="C177" s="37">
        <v>28311</v>
      </c>
      <c r="D177" s="37"/>
      <c r="E177" s="37"/>
      <c r="F177" s="37"/>
      <c r="G177" s="37"/>
      <c r="H177" s="37"/>
      <c r="I177" s="37">
        <v>28311</v>
      </c>
      <c r="J177" s="38"/>
      <c r="K177" s="39" t="str">
        <f t="shared" si="15"/>
        <v/>
      </c>
      <c r="L177" s="40"/>
      <c r="M177" s="11">
        <v>43287</v>
      </c>
      <c r="N177" s="3"/>
    </row>
    <row r="178" spans="1:14" x14ac:dyDescent="0.3">
      <c r="A178" s="36">
        <v>175</v>
      </c>
      <c r="B178" s="35" t="s">
        <v>117</v>
      </c>
      <c r="C178" s="37">
        <v>49091</v>
      </c>
      <c r="D178" s="37"/>
      <c r="E178" s="37"/>
      <c r="F178" s="37"/>
      <c r="G178" s="37"/>
      <c r="H178" s="37"/>
      <c r="I178" s="37">
        <v>49091</v>
      </c>
      <c r="J178" s="38"/>
      <c r="K178" s="39" t="str">
        <f t="shared" si="15"/>
        <v/>
      </c>
      <c r="L178" s="40"/>
      <c r="M178" s="11">
        <v>39245</v>
      </c>
      <c r="N178" s="3"/>
    </row>
    <row r="179" spans="1:14" x14ac:dyDescent="0.3">
      <c r="A179" s="36">
        <v>176</v>
      </c>
      <c r="B179" s="35" t="s">
        <v>818</v>
      </c>
      <c r="C179" s="37">
        <v>5588</v>
      </c>
      <c r="D179" s="37"/>
      <c r="E179" s="37">
        <v>27553.32</v>
      </c>
      <c r="F179" s="37"/>
      <c r="G179" s="37"/>
      <c r="H179" s="37"/>
      <c r="I179" s="37">
        <v>33141.32</v>
      </c>
      <c r="J179" s="38"/>
      <c r="K179" s="39" t="str">
        <f t="shared" si="15"/>
        <v/>
      </c>
      <c r="L179" s="40"/>
      <c r="M179" s="11">
        <v>3877</v>
      </c>
      <c r="N179" s="3"/>
    </row>
    <row r="180" spans="1:14" x14ac:dyDescent="0.3">
      <c r="A180" s="36">
        <v>177</v>
      </c>
      <c r="B180" s="35" t="s">
        <v>118</v>
      </c>
      <c r="C180" s="37">
        <v>4566</v>
      </c>
      <c r="D180" s="37"/>
      <c r="E180" s="37">
        <v>6374.99</v>
      </c>
      <c r="F180" s="37">
        <v>634</v>
      </c>
      <c r="G180" s="37"/>
      <c r="H180" s="37"/>
      <c r="I180" s="37">
        <v>11574.99</v>
      </c>
      <c r="J180" s="38"/>
      <c r="K180" s="39" t="str">
        <f t="shared" si="15"/>
        <v/>
      </c>
      <c r="L180" s="40"/>
      <c r="M180" s="11">
        <v>89832</v>
      </c>
      <c r="N180" s="3"/>
    </row>
    <row r="181" spans="1:14" x14ac:dyDescent="0.3">
      <c r="A181" s="36">
        <v>178</v>
      </c>
      <c r="B181" s="35" t="s">
        <v>119</v>
      </c>
      <c r="C181" s="37">
        <v>5369</v>
      </c>
      <c r="D181" s="37"/>
      <c r="E181" s="37">
        <v>36851.300000000003</v>
      </c>
      <c r="F181" s="37">
        <v>1455</v>
      </c>
      <c r="G181" s="37"/>
      <c r="H181" s="37"/>
      <c r="I181" s="37">
        <v>43675.3</v>
      </c>
      <c r="J181" s="38"/>
      <c r="K181" s="39" t="str">
        <f t="shared" si="15"/>
        <v/>
      </c>
      <c r="L181" s="40"/>
      <c r="M181" s="11">
        <v>69280</v>
      </c>
      <c r="N181" s="3"/>
    </row>
    <row r="182" spans="1:14" x14ac:dyDescent="0.3">
      <c r="A182" s="36">
        <v>179</v>
      </c>
      <c r="B182" s="35" t="s">
        <v>120</v>
      </c>
      <c r="C182" s="37">
        <v>16030</v>
      </c>
      <c r="D182" s="37"/>
      <c r="E182" s="37">
        <v>27483.490000000005</v>
      </c>
      <c r="F182" s="37">
        <v>6996</v>
      </c>
      <c r="G182" s="37">
        <v>48811.5</v>
      </c>
      <c r="H182" s="37"/>
      <c r="I182" s="37">
        <v>99320.99</v>
      </c>
      <c r="J182" s="38">
        <v>515848</v>
      </c>
      <c r="K182" s="39">
        <f t="shared" ref="K182:K185" si="18">I182/J182</f>
        <v>0.19253925574975575</v>
      </c>
      <c r="L182" s="40" t="s">
        <v>797</v>
      </c>
      <c r="M182" s="11">
        <v>28492</v>
      </c>
      <c r="N182" s="3"/>
    </row>
    <row r="183" spans="1:14" x14ac:dyDescent="0.3">
      <c r="A183" s="36">
        <v>180</v>
      </c>
      <c r="B183" s="35" t="s">
        <v>121</v>
      </c>
      <c r="C183" s="37">
        <v>7748</v>
      </c>
      <c r="D183" s="37"/>
      <c r="E183" s="37">
        <v>9991.5800000000017</v>
      </c>
      <c r="F183" s="37">
        <v>2309</v>
      </c>
      <c r="G183" s="37">
        <v>48811.5</v>
      </c>
      <c r="H183" s="37"/>
      <c r="I183" s="37">
        <v>68860.08</v>
      </c>
      <c r="J183" s="38">
        <v>226631</v>
      </c>
      <c r="K183" s="39">
        <f t="shared" si="18"/>
        <v>0.30384228106481465</v>
      </c>
      <c r="L183" s="40" t="s">
        <v>797</v>
      </c>
      <c r="M183" s="11">
        <v>88666</v>
      </c>
      <c r="N183" s="3"/>
    </row>
    <row r="184" spans="1:14" x14ac:dyDescent="0.3">
      <c r="A184" s="36">
        <v>181</v>
      </c>
      <c r="B184" s="35" t="s">
        <v>122</v>
      </c>
      <c r="C184" s="37">
        <v>4566</v>
      </c>
      <c r="D184" s="37"/>
      <c r="E184" s="37">
        <v>8141.2900000000009</v>
      </c>
      <c r="F184" s="37">
        <v>248</v>
      </c>
      <c r="G184" s="37"/>
      <c r="H184" s="37"/>
      <c r="I184" s="37">
        <v>12955.29</v>
      </c>
      <c r="J184" s="38">
        <v>99910</v>
      </c>
      <c r="K184" s="39">
        <f t="shared" si="18"/>
        <v>0.12966960264237815</v>
      </c>
      <c r="L184" s="40" t="s">
        <v>779</v>
      </c>
      <c r="M184" s="11">
        <v>32609</v>
      </c>
      <c r="N184" s="3"/>
    </row>
    <row r="185" spans="1:14" x14ac:dyDescent="0.3">
      <c r="A185" s="36">
        <v>182</v>
      </c>
      <c r="B185" s="35" t="s">
        <v>123</v>
      </c>
      <c r="C185" s="37">
        <v>4007</v>
      </c>
      <c r="D185" s="37"/>
      <c r="E185" s="37">
        <v>13837.95</v>
      </c>
      <c r="F185" s="37">
        <v>7366</v>
      </c>
      <c r="G185" s="37"/>
      <c r="H185" s="37"/>
      <c r="I185" s="37">
        <v>25210.95</v>
      </c>
      <c r="J185" s="38">
        <v>275530</v>
      </c>
      <c r="K185" s="39">
        <f t="shared" si="18"/>
        <v>9.1499836678401628E-2</v>
      </c>
      <c r="L185" s="40" t="s">
        <v>786</v>
      </c>
      <c r="M185" s="11">
        <v>87057</v>
      </c>
      <c r="N185" s="3"/>
    </row>
    <row r="186" spans="1:14" x14ac:dyDescent="0.3">
      <c r="A186" s="36">
        <v>183</v>
      </c>
      <c r="B186" s="35" t="s">
        <v>124</v>
      </c>
      <c r="C186" s="37">
        <v>3704</v>
      </c>
      <c r="D186" s="37"/>
      <c r="E186" s="37">
        <v>9055.44</v>
      </c>
      <c r="F186" s="37">
        <v>2409</v>
      </c>
      <c r="G186" s="37"/>
      <c r="H186" s="37"/>
      <c r="I186" s="37">
        <v>15168.44</v>
      </c>
      <c r="J186" s="38"/>
      <c r="K186" s="39" t="str">
        <f t="shared" si="15"/>
        <v/>
      </c>
      <c r="L186" s="40"/>
      <c r="M186" s="11">
        <v>20505</v>
      </c>
      <c r="N186" s="3"/>
    </row>
    <row r="187" spans="1:14" x14ac:dyDescent="0.3">
      <c r="A187" s="36">
        <v>184</v>
      </c>
      <c r="B187" s="35" t="s">
        <v>125</v>
      </c>
      <c r="C187" s="37">
        <v>15121</v>
      </c>
      <c r="D187" s="37"/>
      <c r="E187" s="37">
        <v>19118.3</v>
      </c>
      <c r="F187" s="37"/>
      <c r="G187" s="37"/>
      <c r="H187" s="37"/>
      <c r="I187" s="37">
        <v>34239.300000000003</v>
      </c>
      <c r="J187" s="38"/>
      <c r="K187" s="39" t="str">
        <f t="shared" si="15"/>
        <v/>
      </c>
      <c r="L187" s="40"/>
      <c r="M187" s="11">
        <v>46863</v>
      </c>
      <c r="N187" s="3"/>
    </row>
    <row r="188" spans="1:14" x14ac:dyDescent="0.3">
      <c r="A188" s="36">
        <v>185</v>
      </c>
      <c r="B188" s="35" t="s">
        <v>126</v>
      </c>
      <c r="C188" s="37">
        <v>14802</v>
      </c>
      <c r="D188" s="37"/>
      <c r="E188" s="37"/>
      <c r="F188" s="37"/>
      <c r="G188" s="37"/>
      <c r="H188" s="37"/>
      <c r="I188" s="37">
        <v>14802</v>
      </c>
      <c r="J188" s="38"/>
      <c r="K188" s="39" t="str">
        <f t="shared" si="15"/>
        <v/>
      </c>
      <c r="L188" s="40"/>
      <c r="M188" s="11">
        <v>24448</v>
      </c>
      <c r="N188" s="3"/>
    </row>
    <row r="189" spans="1:14" x14ac:dyDescent="0.3">
      <c r="A189" s="36">
        <v>186</v>
      </c>
      <c r="B189" s="35" t="s">
        <v>127</v>
      </c>
      <c r="C189" s="37">
        <v>11995</v>
      </c>
      <c r="D189" s="37"/>
      <c r="E189" s="37"/>
      <c r="F189" s="37"/>
      <c r="G189" s="37"/>
      <c r="H189" s="37"/>
      <c r="I189" s="37">
        <v>11995</v>
      </c>
      <c r="J189" s="38"/>
      <c r="K189" s="39" t="str">
        <f t="shared" si="15"/>
        <v/>
      </c>
      <c r="L189" s="40"/>
      <c r="M189" s="11">
        <v>88545</v>
      </c>
      <c r="N189" s="3"/>
    </row>
    <row r="190" spans="1:14" x14ac:dyDescent="0.3">
      <c r="A190" s="36">
        <v>187</v>
      </c>
      <c r="B190" s="35" t="s">
        <v>128</v>
      </c>
      <c r="C190" s="37">
        <v>9396</v>
      </c>
      <c r="D190" s="37"/>
      <c r="E190" s="37">
        <v>46512.69000000001</v>
      </c>
      <c r="F190" s="37"/>
      <c r="G190" s="37">
        <v>41067</v>
      </c>
      <c r="H190" s="37"/>
      <c r="I190" s="37">
        <v>96975.69</v>
      </c>
      <c r="J190" s="38">
        <v>356821</v>
      </c>
      <c r="K190" s="39">
        <f t="shared" ref="K190:K191" si="19">I190/J190</f>
        <v>0.27177685730380219</v>
      </c>
      <c r="L190" s="40" t="s">
        <v>788</v>
      </c>
      <c r="M190" s="11">
        <v>165</v>
      </c>
      <c r="N190" s="3"/>
    </row>
    <row r="191" spans="1:14" x14ac:dyDescent="0.3">
      <c r="A191" s="36">
        <v>188</v>
      </c>
      <c r="B191" s="35" t="s">
        <v>129</v>
      </c>
      <c r="C191" s="37">
        <v>7077</v>
      </c>
      <c r="D191" s="37"/>
      <c r="E191" s="37">
        <v>23195.54</v>
      </c>
      <c r="F191" s="37"/>
      <c r="G191" s="37"/>
      <c r="H191" s="37"/>
      <c r="I191" s="37">
        <v>30272.54</v>
      </c>
      <c r="J191" s="38">
        <v>237543</v>
      </c>
      <c r="K191" s="39">
        <f t="shared" si="19"/>
        <v>0.12744025292262876</v>
      </c>
      <c r="L191" s="40" t="s">
        <v>784</v>
      </c>
      <c r="M191" s="11">
        <v>96631</v>
      </c>
      <c r="N191" s="3"/>
    </row>
    <row r="192" spans="1:14" x14ac:dyDescent="0.3">
      <c r="A192" s="36">
        <v>189</v>
      </c>
      <c r="B192" s="35" t="s">
        <v>130</v>
      </c>
      <c r="C192" s="37">
        <v>5429</v>
      </c>
      <c r="D192" s="37"/>
      <c r="E192" s="37">
        <v>18892.63</v>
      </c>
      <c r="F192" s="37"/>
      <c r="G192" s="37"/>
      <c r="H192" s="37"/>
      <c r="I192" s="37">
        <v>24321.63</v>
      </c>
      <c r="J192" s="38"/>
      <c r="K192" s="39" t="str">
        <f t="shared" si="15"/>
        <v/>
      </c>
      <c r="L192" s="40"/>
      <c r="M192" s="11">
        <v>71095</v>
      </c>
      <c r="N192" s="3"/>
    </row>
    <row r="193" spans="1:14" x14ac:dyDescent="0.3">
      <c r="A193" s="36">
        <v>190</v>
      </c>
      <c r="B193" s="35" t="s">
        <v>131</v>
      </c>
      <c r="C193" s="37">
        <v>8595</v>
      </c>
      <c r="D193" s="37"/>
      <c r="E193" s="37">
        <v>53635.8</v>
      </c>
      <c r="F193" s="37"/>
      <c r="G193" s="37">
        <v>13722.666666666666</v>
      </c>
      <c r="H193" s="37"/>
      <c r="I193" s="37">
        <v>75953.466666666674</v>
      </c>
      <c r="J193" s="38"/>
      <c r="K193" s="39" t="str">
        <f t="shared" si="15"/>
        <v/>
      </c>
      <c r="L193" s="40"/>
      <c r="M193" s="11">
        <v>27475</v>
      </c>
      <c r="N193" s="3"/>
    </row>
    <row r="194" spans="1:14" x14ac:dyDescent="0.3">
      <c r="A194" s="36">
        <v>191</v>
      </c>
      <c r="B194" s="35" t="s">
        <v>132</v>
      </c>
      <c r="C194" s="37">
        <v>4723</v>
      </c>
      <c r="D194" s="37"/>
      <c r="E194" s="37">
        <v>20170.790000000005</v>
      </c>
      <c r="F194" s="37"/>
      <c r="G194" s="37"/>
      <c r="H194" s="37"/>
      <c r="I194" s="37">
        <v>24893.790000000005</v>
      </c>
      <c r="J194" s="38"/>
      <c r="K194" s="39" t="str">
        <f t="shared" si="15"/>
        <v/>
      </c>
      <c r="L194" s="40"/>
      <c r="M194" s="11">
        <v>97286</v>
      </c>
      <c r="N194" s="3"/>
    </row>
    <row r="195" spans="1:14" x14ac:dyDescent="0.3">
      <c r="A195" s="36">
        <v>192</v>
      </c>
      <c r="B195" s="35" t="s">
        <v>133</v>
      </c>
      <c r="C195" s="37">
        <v>4566</v>
      </c>
      <c r="D195" s="37"/>
      <c r="E195" s="37">
        <v>52860.349999999991</v>
      </c>
      <c r="F195" s="37"/>
      <c r="G195" s="37"/>
      <c r="H195" s="37"/>
      <c r="I195" s="37">
        <v>57426.349999999991</v>
      </c>
      <c r="J195" s="38">
        <v>245655</v>
      </c>
      <c r="K195" s="39">
        <f t="shared" ref="K195:K197" si="20">I195/J195</f>
        <v>0.23376829293114323</v>
      </c>
      <c r="L195" s="40" t="s">
        <v>780</v>
      </c>
      <c r="M195" s="11">
        <v>82409</v>
      </c>
      <c r="N195" s="3"/>
    </row>
    <row r="196" spans="1:14" x14ac:dyDescent="0.3">
      <c r="A196" s="36">
        <v>193</v>
      </c>
      <c r="B196" s="35" t="s">
        <v>134</v>
      </c>
      <c r="C196" s="37">
        <v>3668</v>
      </c>
      <c r="D196" s="37"/>
      <c r="E196" s="37">
        <v>22517.429999999997</v>
      </c>
      <c r="F196" s="37">
        <v>5313</v>
      </c>
      <c r="G196" s="37"/>
      <c r="H196" s="37"/>
      <c r="I196" s="37">
        <v>31498.429999999997</v>
      </c>
      <c r="J196" s="38">
        <v>294344</v>
      </c>
      <c r="K196" s="39">
        <f t="shared" si="20"/>
        <v>0.10701230532981816</v>
      </c>
      <c r="L196" s="40" t="s">
        <v>786</v>
      </c>
      <c r="M196" s="11">
        <v>64034</v>
      </c>
      <c r="N196" s="3"/>
    </row>
    <row r="197" spans="1:14" x14ac:dyDescent="0.3">
      <c r="A197" s="36">
        <v>194</v>
      </c>
      <c r="B197" s="35" t="s">
        <v>135</v>
      </c>
      <c r="C197" s="37">
        <v>4566</v>
      </c>
      <c r="D197" s="37"/>
      <c r="E197" s="37">
        <v>25178.66</v>
      </c>
      <c r="F197" s="37"/>
      <c r="G197" s="37"/>
      <c r="H197" s="37"/>
      <c r="I197" s="37">
        <v>29744.66</v>
      </c>
      <c r="J197" s="38">
        <v>159444</v>
      </c>
      <c r="K197" s="39">
        <f t="shared" si="20"/>
        <v>0.18655239457113471</v>
      </c>
      <c r="L197" s="40" t="s">
        <v>798</v>
      </c>
      <c r="M197" s="11">
        <v>79419</v>
      </c>
      <c r="N197" s="3"/>
    </row>
    <row r="198" spans="1:14" x14ac:dyDescent="0.3">
      <c r="A198" s="36">
        <v>195</v>
      </c>
      <c r="B198" s="35" t="s">
        <v>136</v>
      </c>
      <c r="C198" s="37">
        <v>3013</v>
      </c>
      <c r="D198" s="37"/>
      <c r="E198" s="37">
        <v>62051.92</v>
      </c>
      <c r="F198" s="37"/>
      <c r="G198" s="37"/>
      <c r="H198" s="37"/>
      <c r="I198" s="37">
        <v>65064.92</v>
      </c>
      <c r="J198" s="38"/>
      <c r="K198" s="39" t="str">
        <f t="shared" ref="K198:K260" si="21">IF(J198&lt;&gt;"",I198/J198,"")</f>
        <v/>
      </c>
      <c r="L198" s="40"/>
      <c r="M198" s="11">
        <v>8192</v>
      </c>
      <c r="N198" s="3"/>
    </row>
    <row r="199" spans="1:14" x14ac:dyDescent="0.3">
      <c r="A199" s="36">
        <v>196</v>
      </c>
      <c r="B199" s="35" t="s">
        <v>137</v>
      </c>
      <c r="C199" s="37">
        <v>5020</v>
      </c>
      <c r="D199" s="37"/>
      <c r="E199" s="37">
        <v>33229.909999999996</v>
      </c>
      <c r="F199" s="37"/>
      <c r="G199" s="37"/>
      <c r="H199" s="37"/>
      <c r="I199" s="37">
        <v>38249.909999999996</v>
      </c>
      <c r="J199" s="38">
        <v>215097</v>
      </c>
      <c r="K199" s="39">
        <f>I199/J199</f>
        <v>0.17782632951645069</v>
      </c>
      <c r="L199" s="40" t="s">
        <v>799</v>
      </c>
      <c r="M199" s="11">
        <v>4385</v>
      </c>
      <c r="N199" s="3"/>
    </row>
    <row r="200" spans="1:14" x14ac:dyDescent="0.3">
      <c r="A200" s="36">
        <v>197</v>
      </c>
      <c r="B200" s="35" t="s">
        <v>138</v>
      </c>
      <c r="C200" s="37">
        <v>4566</v>
      </c>
      <c r="D200" s="37"/>
      <c r="E200" s="37">
        <v>21155.149999999998</v>
      </c>
      <c r="F200" s="37"/>
      <c r="G200" s="37"/>
      <c r="H200" s="37"/>
      <c r="I200" s="37">
        <v>25721.149999999998</v>
      </c>
      <c r="J200" s="38"/>
      <c r="K200" s="39" t="str">
        <f t="shared" si="21"/>
        <v/>
      </c>
      <c r="L200" s="40"/>
      <c r="M200" s="11">
        <v>72405</v>
      </c>
      <c r="N200" s="3"/>
    </row>
    <row r="201" spans="1:14" x14ac:dyDescent="0.3">
      <c r="A201" s="36">
        <v>198</v>
      </c>
      <c r="B201" s="35" t="s">
        <v>489</v>
      </c>
      <c r="C201" s="37"/>
      <c r="D201" s="37"/>
      <c r="E201" s="37"/>
      <c r="F201" s="37"/>
      <c r="G201" s="37">
        <v>168672</v>
      </c>
      <c r="H201" s="37"/>
      <c r="I201" s="37">
        <v>168672</v>
      </c>
      <c r="J201" s="38"/>
      <c r="K201" s="39" t="str">
        <f t="shared" si="21"/>
        <v/>
      </c>
      <c r="L201" s="40"/>
      <c r="M201" s="11">
        <v>60061</v>
      </c>
      <c r="N201" s="3"/>
    </row>
    <row r="202" spans="1:14" x14ac:dyDescent="0.3">
      <c r="A202" s="36">
        <v>199</v>
      </c>
      <c r="B202" s="35" t="s">
        <v>139</v>
      </c>
      <c r="C202" s="37">
        <v>242000</v>
      </c>
      <c r="D202" s="37"/>
      <c r="E202" s="37"/>
      <c r="F202" s="37"/>
      <c r="G202" s="37"/>
      <c r="H202" s="37"/>
      <c r="I202" s="37">
        <v>242000</v>
      </c>
      <c r="J202" s="38"/>
      <c r="K202" s="39" t="str">
        <f t="shared" si="21"/>
        <v/>
      </c>
      <c r="L202" s="40"/>
      <c r="M202" s="11">
        <v>95388</v>
      </c>
      <c r="N202" s="3"/>
    </row>
    <row r="203" spans="1:14" x14ac:dyDescent="0.3">
      <c r="A203" s="36">
        <v>200</v>
      </c>
      <c r="B203" s="35" t="s">
        <v>140</v>
      </c>
      <c r="C203" s="37">
        <v>3097492</v>
      </c>
      <c r="D203" s="37">
        <v>569402</v>
      </c>
      <c r="E203" s="37">
        <v>1795466.9400000002</v>
      </c>
      <c r="F203" s="37">
        <v>193757</v>
      </c>
      <c r="G203" s="37"/>
      <c r="H203" s="37"/>
      <c r="I203" s="37">
        <v>5656117.9400000004</v>
      </c>
      <c r="J203" s="38">
        <v>9983264</v>
      </c>
      <c r="K203" s="39">
        <f>I203/J203</f>
        <v>0.56655998879725111</v>
      </c>
      <c r="L203" s="40" t="s">
        <v>800</v>
      </c>
      <c r="M203" s="11">
        <v>18413</v>
      </c>
      <c r="N203" s="3"/>
    </row>
    <row r="204" spans="1:14" x14ac:dyDescent="0.3">
      <c r="A204" s="36">
        <v>201</v>
      </c>
      <c r="B204" s="35" t="s">
        <v>551</v>
      </c>
      <c r="C204" s="37"/>
      <c r="D204" s="37"/>
      <c r="E204" s="37">
        <v>27662.300000000003</v>
      </c>
      <c r="F204" s="37"/>
      <c r="G204" s="37"/>
      <c r="H204" s="37"/>
      <c r="I204" s="37">
        <v>27662.300000000003</v>
      </c>
      <c r="J204" s="38"/>
      <c r="K204" s="39" t="str">
        <f t="shared" si="21"/>
        <v/>
      </c>
      <c r="L204" s="40"/>
      <c r="M204" s="11">
        <v>7237</v>
      </c>
      <c r="N204" s="3"/>
    </row>
    <row r="205" spans="1:14" x14ac:dyDescent="0.3">
      <c r="A205" s="36">
        <v>202</v>
      </c>
      <c r="B205" s="35" t="s">
        <v>141</v>
      </c>
      <c r="C205" s="37">
        <v>29004</v>
      </c>
      <c r="D205" s="37"/>
      <c r="E205" s="37"/>
      <c r="F205" s="37"/>
      <c r="G205" s="37"/>
      <c r="H205" s="37"/>
      <c r="I205" s="37">
        <v>29004</v>
      </c>
      <c r="J205" s="38"/>
      <c r="K205" s="39" t="str">
        <f t="shared" si="21"/>
        <v/>
      </c>
      <c r="L205" s="40"/>
      <c r="M205" s="11">
        <v>96758</v>
      </c>
      <c r="N205" s="3"/>
    </row>
    <row r="206" spans="1:14" x14ac:dyDescent="0.3">
      <c r="A206" s="36">
        <v>203</v>
      </c>
      <c r="B206" s="35" t="s">
        <v>142</v>
      </c>
      <c r="C206" s="37">
        <v>8827</v>
      </c>
      <c r="D206" s="37"/>
      <c r="E206" s="37">
        <v>30642.45</v>
      </c>
      <c r="F206" s="37"/>
      <c r="G206" s="37"/>
      <c r="H206" s="37"/>
      <c r="I206" s="37">
        <v>39469.449999999997</v>
      </c>
      <c r="J206" s="38"/>
      <c r="K206" s="39" t="str">
        <f t="shared" si="21"/>
        <v/>
      </c>
      <c r="L206" s="40"/>
      <c r="M206" s="11">
        <v>75873</v>
      </c>
      <c r="N206" s="3"/>
    </row>
    <row r="207" spans="1:14" x14ac:dyDescent="0.3">
      <c r="A207" s="36">
        <v>204</v>
      </c>
      <c r="B207" s="35" t="s">
        <v>143</v>
      </c>
      <c r="C207" s="37">
        <v>4566</v>
      </c>
      <c r="D207" s="37"/>
      <c r="E207" s="37">
        <v>10984.67</v>
      </c>
      <c r="F207" s="37"/>
      <c r="G207" s="37"/>
      <c r="H207" s="37"/>
      <c r="I207" s="37">
        <v>15550.67</v>
      </c>
      <c r="J207" s="38">
        <v>140068</v>
      </c>
      <c r="K207" s="39">
        <f>I207/J207</f>
        <v>0.11102228917382985</v>
      </c>
      <c r="L207" s="40" t="s">
        <v>801</v>
      </c>
      <c r="M207" s="11">
        <v>63495</v>
      </c>
      <c r="N207" s="3"/>
    </row>
    <row r="208" spans="1:14" x14ac:dyDescent="0.3">
      <c r="A208" s="36">
        <v>205</v>
      </c>
      <c r="B208" s="35" t="s">
        <v>144</v>
      </c>
      <c r="C208" s="37">
        <v>12967</v>
      </c>
      <c r="D208" s="37"/>
      <c r="E208" s="37"/>
      <c r="F208" s="37"/>
      <c r="G208" s="37"/>
      <c r="H208" s="37"/>
      <c r="I208" s="37">
        <v>12967</v>
      </c>
      <c r="J208" s="38"/>
      <c r="K208" s="39" t="str">
        <f t="shared" si="21"/>
        <v/>
      </c>
      <c r="L208" s="40"/>
      <c r="M208" s="11">
        <v>82379</v>
      </c>
      <c r="N208" s="3"/>
    </row>
    <row r="209" spans="1:14" x14ac:dyDescent="0.3">
      <c r="A209" s="36">
        <v>206</v>
      </c>
      <c r="B209" s="35" t="s">
        <v>549</v>
      </c>
      <c r="C209" s="37"/>
      <c r="D209" s="37"/>
      <c r="E209" s="37">
        <v>135690.88</v>
      </c>
      <c r="F209" s="37">
        <v>269752</v>
      </c>
      <c r="G209" s="37"/>
      <c r="H209" s="37"/>
      <c r="I209" s="37">
        <v>405442.88</v>
      </c>
      <c r="J209" s="38">
        <v>11206394</v>
      </c>
      <c r="K209" s="39">
        <f t="shared" ref="K209:K212" si="22">I209/J209</f>
        <v>3.6179602466234903E-2</v>
      </c>
      <c r="L209" s="40" t="s">
        <v>782</v>
      </c>
      <c r="M209" s="11">
        <v>73226</v>
      </c>
      <c r="N209" s="3"/>
    </row>
    <row r="210" spans="1:14" x14ac:dyDescent="0.3">
      <c r="A210" s="36">
        <v>207</v>
      </c>
      <c r="B210" s="35" t="s">
        <v>145</v>
      </c>
      <c r="C210" s="37">
        <v>4566</v>
      </c>
      <c r="D210" s="37"/>
      <c r="E210" s="37">
        <v>33002.19</v>
      </c>
      <c r="F210" s="37">
        <v>9703</v>
      </c>
      <c r="G210" s="37"/>
      <c r="H210" s="37"/>
      <c r="I210" s="37">
        <v>47271.19</v>
      </c>
      <c r="J210" s="38">
        <v>309233</v>
      </c>
      <c r="K210" s="39">
        <f t="shared" si="22"/>
        <v>0.15286592957413989</v>
      </c>
      <c r="L210" s="40" t="s">
        <v>776</v>
      </c>
      <c r="M210" s="11">
        <v>19998</v>
      </c>
      <c r="N210" s="3"/>
    </row>
    <row r="211" spans="1:14" x14ac:dyDescent="0.3">
      <c r="A211" s="36">
        <v>208</v>
      </c>
      <c r="B211" s="35" t="s">
        <v>146</v>
      </c>
      <c r="C211" s="37">
        <v>9141</v>
      </c>
      <c r="D211" s="37"/>
      <c r="E211" s="37">
        <v>14069.650000000001</v>
      </c>
      <c r="F211" s="37">
        <v>11088</v>
      </c>
      <c r="G211" s="37"/>
      <c r="H211" s="37"/>
      <c r="I211" s="37">
        <v>34298.65</v>
      </c>
      <c r="J211" s="38">
        <v>345079</v>
      </c>
      <c r="K211" s="39">
        <f t="shared" si="22"/>
        <v>9.9393617113762364E-2</v>
      </c>
      <c r="L211" s="40" t="s">
        <v>775</v>
      </c>
      <c r="M211" s="11">
        <v>44323</v>
      </c>
      <c r="N211" s="3"/>
    </row>
    <row r="212" spans="1:14" x14ac:dyDescent="0.3">
      <c r="A212" s="36">
        <v>209</v>
      </c>
      <c r="B212" s="35" t="s">
        <v>147</v>
      </c>
      <c r="C212" s="37">
        <v>5244</v>
      </c>
      <c r="D212" s="37"/>
      <c r="E212" s="37">
        <v>10762.9</v>
      </c>
      <c r="F212" s="37">
        <v>9341</v>
      </c>
      <c r="G212" s="37"/>
      <c r="H212" s="37"/>
      <c r="I212" s="37">
        <v>25347.9</v>
      </c>
      <c r="J212" s="38">
        <v>243410</v>
      </c>
      <c r="K212" s="39">
        <f t="shared" si="22"/>
        <v>0.10413664187995564</v>
      </c>
      <c r="L212" s="40" t="s">
        <v>775</v>
      </c>
      <c r="M212" s="11">
        <v>63050</v>
      </c>
      <c r="N212" s="3"/>
    </row>
    <row r="213" spans="1:14" x14ac:dyDescent="0.3">
      <c r="A213" s="36">
        <v>210</v>
      </c>
      <c r="B213" s="35" t="s">
        <v>148</v>
      </c>
      <c r="C213" s="37">
        <v>16544</v>
      </c>
      <c r="D213" s="37"/>
      <c r="E213" s="37"/>
      <c r="F213" s="37"/>
      <c r="G213" s="37"/>
      <c r="H213" s="37"/>
      <c r="I213" s="37">
        <v>16544</v>
      </c>
      <c r="J213" s="38"/>
      <c r="K213" s="39" t="str">
        <f t="shared" si="21"/>
        <v/>
      </c>
      <c r="L213" s="40"/>
      <c r="M213" s="11">
        <v>51809</v>
      </c>
      <c r="N213" s="3"/>
    </row>
    <row r="214" spans="1:14" x14ac:dyDescent="0.3">
      <c r="A214" s="36">
        <v>211</v>
      </c>
      <c r="B214" s="35" t="s">
        <v>149</v>
      </c>
      <c r="C214" s="37">
        <v>5745</v>
      </c>
      <c r="D214" s="37"/>
      <c r="E214" s="37">
        <v>23609.699999999997</v>
      </c>
      <c r="F214" s="37"/>
      <c r="G214" s="37"/>
      <c r="H214" s="37"/>
      <c r="I214" s="37">
        <v>29354.699999999997</v>
      </c>
      <c r="J214" s="38"/>
      <c r="K214" s="39" t="str">
        <f t="shared" si="21"/>
        <v/>
      </c>
      <c r="L214" s="40"/>
      <c r="M214" s="11">
        <v>48137</v>
      </c>
      <c r="N214" s="3"/>
    </row>
    <row r="215" spans="1:14" x14ac:dyDescent="0.3">
      <c r="A215" s="36">
        <v>212</v>
      </c>
      <c r="B215" s="35" t="s">
        <v>150</v>
      </c>
      <c r="C215" s="37">
        <v>10323</v>
      </c>
      <c r="D215" s="37"/>
      <c r="E215" s="37">
        <v>113078.89999999998</v>
      </c>
      <c r="F215" s="37"/>
      <c r="G215" s="37"/>
      <c r="H215" s="37"/>
      <c r="I215" s="37">
        <v>123401.89999999998</v>
      </c>
      <c r="J215" s="38">
        <v>1079261</v>
      </c>
      <c r="K215" s="39">
        <f>I215/J215</f>
        <v>0.11433925621327926</v>
      </c>
      <c r="L215" s="40" t="s">
        <v>786</v>
      </c>
      <c r="M215" s="11">
        <v>34100</v>
      </c>
      <c r="N215" s="3"/>
    </row>
    <row r="216" spans="1:14" x14ac:dyDescent="0.3">
      <c r="A216" s="36">
        <v>213</v>
      </c>
      <c r="B216" s="35" t="s">
        <v>412</v>
      </c>
      <c r="C216" s="37"/>
      <c r="D216" s="37"/>
      <c r="E216" s="37">
        <v>65567.61</v>
      </c>
      <c r="F216" s="37"/>
      <c r="G216" s="37"/>
      <c r="H216" s="37"/>
      <c r="I216" s="37">
        <v>65567.61</v>
      </c>
      <c r="J216" s="38"/>
      <c r="K216" s="39" t="str">
        <f t="shared" si="21"/>
        <v/>
      </c>
      <c r="L216" s="40"/>
      <c r="M216" s="11">
        <v>97935</v>
      </c>
      <c r="N216" s="3"/>
    </row>
    <row r="217" spans="1:14" x14ac:dyDescent="0.3">
      <c r="A217" s="36">
        <v>214</v>
      </c>
      <c r="B217" s="35" t="s">
        <v>151</v>
      </c>
      <c r="C217" s="37">
        <v>206967</v>
      </c>
      <c r="D217" s="37"/>
      <c r="E217" s="37"/>
      <c r="F217" s="37"/>
      <c r="G217" s="37"/>
      <c r="H217" s="37"/>
      <c r="I217" s="37">
        <v>206967</v>
      </c>
      <c r="J217" s="38"/>
      <c r="K217" s="39" t="str">
        <f t="shared" si="21"/>
        <v/>
      </c>
      <c r="L217" s="40"/>
      <c r="M217" s="11">
        <v>95372</v>
      </c>
      <c r="N217" s="3"/>
    </row>
    <row r="218" spans="1:14" x14ac:dyDescent="0.3">
      <c r="A218" s="36">
        <v>215</v>
      </c>
      <c r="B218" s="35" t="s">
        <v>152</v>
      </c>
      <c r="C218" s="37">
        <v>4566</v>
      </c>
      <c r="D218" s="37"/>
      <c r="E218" s="37">
        <v>12320.45</v>
      </c>
      <c r="F218" s="37"/>
      <c r="G218" s="37"/>
      <c r="H218" s="37"/>
      <c r="I218" s="37">
        <v>16886.45</v>
      </c>
      <c r="J218" s="38">
        <v>92077</v>
      </c>
      <c r="K218" s="39">
        <f t="shared" ref="K218:K220" si="23">I218/J218</f>
        <v>0.18339487602767249</v>
      </c>
      <c r="L218" s="40" t="s">
        <v>786</v>
      </c>
      <c r="M218" s="11">
        <v>58333</v>
      </c>
      <c r="N218" s="3"/>
    </row>
    <row r="219" spans="1:14" x14ac:dyDescent="0.3">
      <c r="A219" s="36">
        <v>216</v>
      </c>
      <c r="B219" s="35" t="s">
        <v>153</v>
      </c>
      <c r="C219" s="37">
        <v>5121</v>
      </c>
      <c r="D219" s="37"/>
      <c r="E219" s="37">
        <v>22509.86</v>
      </c>
      <c r="F219" s="37"/>
      <c r="G219" s="37"/>
      <c r="H219" s="37"/>
      <c r="I219" s="37">
        <v>27630.86</v>
      </c>
      <c r="J219" s="38">
        <v>186664</v>
      </c>
      <c r="K219" s="39">
        <f t="shared" si="23"/>
        <v>0.14802457892255605</v>
      </c>
      <c r="L219" s="40" t="s">
        <v>786</v>
      </c>
      <c r="M219" s="11">
        <v>59045</v>
      </c>
      <c r="N219" s="3"/>
    </row>
    <row r="220" spans="1:14" x14ac:dyDescent="0.3">
      <c r="A220" s="36">
        <v>217</v>
      </c>
      <c r="B220" s="35" t="s">
        <v>508</v>
      </c>
      <c r="C220" s="37"/>
      <c r="D220" s="37"/>
      <c r="E220" s="37"/>
      <c r="F220" s="37"/>
      <c r="G220" s="37">
        <v>119890</v>
      </c>
      <c r="H220" s="37"/>
      <c r="I220" s="37">
        <v>119890</v>
      </c>
      <c r="J220" s="38">
        <v>321221</v>
      </c>
      <c r="K220" s="39">
        <f t="shared" si="23"/>
        <v>0.37323213613057676</v>
      </c>
      <c r="L220" s="40" t="s">
        <v>819</v>
      </c>
      <c r="M220" s="11">
        <v>21665</v>
      </c>
      <c r="N220" s="3"/>
    </row>
    <row r="221" spans="1:14" x14ac:dyDescent="0.3">
      <c r="A221" s="36">
        <v>218</v>
      </c>
      <c r="B221" s="35" t="s">
        <v>154</v>
      </c>
      <c r="C221" s="37">
        <v>55101</v>
      </c>
      <c r="D221" s="37"/>
      <c r="E221" s="37"/>
      <c r="F221" s="37"/>
      <c r="G221" s="37">
        <v>177290</v>
      </c>
      <c r="H221" s="37"/>
      <c r="I221" s="37">
        <v>232391</v>
      </c>
      <c r="J221" s="38"/>
      <c r="K221" s="39" t="str">
        <f t="shared" si="21"/>
        <v/>
      </c>
      <c r="L221" s="40"/>
      <c r="M221" s="11">
        <v>79629</v>
      </c>
      <c r="N221" s="3"/>
    </row>
    <row r="222" spans="1:14" x14ac:dyDescent="0.3">
      <c r="A222" s="36">
        <v>219</v>
      </c>
      <c r="B222" s="35" t="s">
        <v>504</v>
      </c>
      <c r="C222" s="37">
        <v>4566</v>
      </c>
      <c r="D222" s="37"/>
      <c r="E222" s="37">
        <v>6693.6900000000005</v>
      </c>
      <c r="F222" s="37"/>
      <c r="G222" s="37">
        <v>22352</v>
      </c>
      <c r="H222" s="37"/>
      <c r="I222" s="37">
        <v>33611.69</v>
      </c>
      <c r="J222" s="38"/>
      <c r="K222" s="39" t="str">
        <f t="shared" si="21"/>
        <v/>
      </c>
      <c r="L222" s="40"/>
      <c r="M222" s="11">
        <v>59642</v>
      </c>
      <c r="N222" s="3"/>
    </row>
    <row r="223" spans="1:14" x14ac:dyDescent="0.3">
      <c r="A223" s="36">
        <v>220</v>
      </c>
      <c r="B223" s="35" t="s">
        <v>454</v>
      </c>
      <c r="C223" s="37"/>
      <c r="D223" s="37"/>
      <c r="E223" s="37">
        <v>69274.500000000015</v>
      </c>
      <c r="F223" s="37"/>
      <c r="G223" s="37"/>
      <c r="H223" s="37"/>
      <c r="I223" s="37">
        <v>69274.500000000015</v>
      </c>
      <c r="J223" s="38"/>
      <c r="K223" s="39" t="str">
        <f t="shared" si="21"/>
        <v/>
      </c>
      <c r="L223" s="40"/>
      <c r="M223" s="11">
        <v>58159</v>
      </c>
      <c r="N223" s="3"/>
    </row>
    <row r="224" spans="1:14" x14ac:dyDescent="0.3">
      <c r="A224" s="36">
        <v>221</v>
      </c>
      <c r="B224" s="35" t="s">
        <v>505</v>
      </c>
      <c r="C224" s="37"/>
      <c r="D224" s="37"/>
      <c r="E224" s="37"/>
      <c r="F224" s="37"/>
      <c r="G224" s="37">
        <v>98964</v>
      </c>
      <c r="H224" s="37"/>
      <c r="I224" s="37">
        <v>98964</v>
      </c>
      <c r="J224" s="38">
        <v>203727</v>
      </c>
      <c r="K224" s="39">
        <f t="shared" ref="K224:K227" si="24">I224/J224</f>
        <v>0.48576771856454964</v>
      </c>
      <c r="L224" s="40" t="s">
        <v>820</v>
      </c>
      <c r="M224" s="11">
        <v>94171</v>
      </c>
      <c r="N224" s="3"/>
    </row>
    <row r="225" spans="1:14" x14ac:dyDescent="0.3">
      <c r="A225" s="36">
        <v>222</v>
      </c>
      <c r="B225" s="35" t="s">
        <v>155</v>
      </c>
      <c r="C225" s="37">
        <v>5108</v>
      </c>
      <c r="D225" s="37"/>
      <c r="E225" s="37">
        <v>21546.55</v>
      </c>
      <c r="F225" s="37"/>
      <c r="G225" s="37"/>
      <c r="H225" s="37"/>
      <c r="I225" s="37">
        <v>26654.55</v>
      </c>
      <c r="J225" s="38">
        <v>254843</v>
      </c>
      <c r="K225" s="39">
        <f t="shared" si="24"/>
        <v>0.10459204294408714</v>
      </c>
      <c r="L225" s="40" t="s">
        <v>786</v>
      </c>
      <c r="M225" s="11">
        <v>82214</v>
      </c>
      <c r="N225" s="3"/>
    </row>
    <row r="226" spans="1:14" x14ac:dyDescent="0.3">
      <c r="A226" s="36">
        <v>223</v>
      </c>
      <c r="B226" s="35" t="s">
        <v>156</v>
      </c>
      <c r="C226" s="37">
        <v>13736</v>
      </c>
      <c r="D226" s="37"/>
      <c r="E226" s="37">
        <v>31311.359999999997</v>
      </c>
      <c r="F226" s="37">
        <v>3468</v>
      </c>
      <c r="G226" s="37"/>
      <c r="H226" s="37"/>
      <c r="I226" s="37">
        <v>48515.360000000001</v>
      </c>
      <c r="J226" s="38">
        <v>453412</v>
      </c>
      <c r="K226" s="39">
        <f t="shared" si="24"/>
        <v>0.10700060871789896</v>
      </c>
      <c r="L226" s="40" t="s">
        <v>779</v>
      </c>
      <c r="M226" s="11">
        <v>81083</v>
      </c>
      <c r="N226" s="3"/>
    </row>
    <row r="227" spans="1:14" x14ac:dyDescent="0.3">
      <c r="A227" s="36">
        <v>224</v>
      </c>
      <c r="B227" s="35" t="s">
        <v>157</v>
      </c>
      <c r="C227" s="37">
        <v>4566</v>
      </c>
      <c r="D227" s="37"/>
      <c r="E227" s="37">
        <v>6517.1299999999992</v>
      </c>
      <c r="F227" s="37"/>
      <c r="G227" s="37"/>
      <c r="H227" s="37"/>
      <c r="I227" s="37">
        <v>11083.13</v>
      </c>
      <c r="J227" s="38">
        <v>94368</v>
      </c>
      <c r="K227" s="39">
        <f t="shared" si="24"/>
        <v>0.11744585028823329</v>
      </c>
      <c r="L227" s="40" t="s">
        <v>780</v>
      </c>
      <c r="M227" s="11">
        <v>19148</v>
      </c>
      <c r="N227" s="3"/>
    </row>
    <row r="228" spans="1:14" x14ac:dyDescent="0.3">
      <c r="A228" s="36">
        <v>225</v>
      </c>
      <c r="B228" s="35" t="s">
        <v>387</v>
      </c>
      <c r="C228" s="37"/>
      <c r="D228" s="37"/>
      <c r="E228" s="37">
        <v>7635.3000000000011</v>
      </c>
      <c r="F228" s="37"/>
      <c r="G228" s="37"/>
      <c r="H228" s="37"/>
      <c r="I228" s="37">
        <v>7635.3000000000011</v>
      </c>
      <c r="J228" s="38"/>
      <c r="K228" s="39" t="str">
        <f t="shared" si="21"/>
        <v/>
      </c>
      <c r="L228" s="40"/>
      <c r="M228" s="11">
        <v>83164</v>
      </c>
      <c r="N228" s="3"/>
    </row>
    <row r="229" spans="1:14" x14ac:dyDescent="0.3">
      <c r="A229" s="36">
        <v>226</v>
      </c>
      <c r="B229" s="35" t="s">
        <v>158</v>
      </c>
      <c r="C229" s="37">
        <v>180754</v>
      </c>
      <c r="D229" s="37"/>
      <c r="E229" s="37">
        <v>140799.36999999997</v>
      </c>
      <c r="F229" s="37">
        <v>1233098</v>
      </c>
      <c r="G229" s="37">
        <v>11580</v>
      </c>
      <c r="H229" s="37"/>
      <c r="I229" s="37">
        <v>1566231.37</v>
      </c>
      <c r="J229" s="38">
        <v>5646704</v>
      </c>
      <c r="K229" s="39">
        <f t="shared" ref="K229:K230" si="25">I229/J229</f>
        <v>0.27737089990904429</v>
      </c>
      <c r="L229" s="40" t="s">
        <v>802</v>
      </c>
      <c r="M229" s="11">
        <v>37140</v>
      </c>
      <c r="N229" s="3"/>
    </row>
    <row r="230" spans="1:14" x14ac:dyDescent="0.3">
      <c r="A230" s="36">
        <v>227</v>
      </c>
      <c r="B230" s="35" t="s">
        <v>159</v>
      </c>
      <c r="C230" s="37">
        <v>3701</v>
      </c>
      <c r="D230" s="37"/>
      <c r="E230" s="37">
        <v>17146.59</v>
      </c>
      <c r="F230" s="37">
        <v>1757</v>
      </c>
      <c r="G230" s="37"/>
      <c r="H230" s="37"/>
      <c r="I230" s="37">
        <v>22604.59</v>
      </c>
      <c r="J230" s="38">
        <v>199247</v>
      </c>
      <c r="K230" s="39">
        <f t="shared" si="25"/>
        <v>0.11345008958729617</v>
      </c>
      <c r="L230" s="40" t="s">
        <v>786</v>
      </c>
      <c r="M230" s="11">
        <v>9992</v>
      </c>
      <c r="N230" s="3"/>
    </row>
    <row r="231" spans="1:14" x14ac:dyDescent="0.3">
      <c r="A231" s="36">
        <v>228</v>
      </c>
      <c r="B231" s="35" t="s">
        <v>160</v>
      </c>
      <c r="C231" s="37">
        <v>12827</v>
      </c>
      <c r="D231" s="37"/>
      <c r="E231" s="37"/>
      <c r="F231" s="37"/>
      <c r="G231" s="37"/>
      <c r="H231" s="37"/>
      <c r="I231" s="37">
        <v>12827</v>
      </c>
      <c r="J231" s="38"/>
      <c r="K231" s="39" t="str">
        <f t="shared" si="21"/>
        <v/>
      </c>
      <c r="L231" s="40"/>
      <c r="M231" s="11">
        <v>35665</v>
      </c>
      <c r="N231" s="3"/>
    </row>
    <row r="232" spans="1:14" x14ac:dyDescent="0.3">
      <c r="A232" s="36">
        <v>229</v>
      </c>
      <c r="B232" s="35" t="s">
        <v>161</v>
      </c>
      <c r="C232" s="37">
        <v>5173</v>
      </c>
      <c r="D232" s="37"/>
      <c r="E232" s="37">
        <v>14977.11</v>
      </c>
      <c r="F232" s="37">
        <v>4632</v>
      </c>
      <c r="G232" s="37"/>
      <c r="H232" s="37"/>
      <c r="I232" s="37">
        <v>24782.11</v>
      </c>
      <c r="J232" s="38">
        <v>195419</v>
      </c>
      <c r="K232" s="39">
        <f t="shared" ref="K232:K235" si="26">I232/J232</f>
        <v>0.12681525337863769</v>
      </c>
      <c r="L232" s="40" t="s">
        <v>782</v>
      </c>
      <c r="M232" s="11">
        <v>71088</v>
      </c>
      <c r="N232" s="3"/>
    </row>
    <row r="233" spans="1:14" x14ac:dyDescent="0.3">
      <c r="A233" s="36">
        <v>230</v>
      </c>
      <c r="B233" s="35" t="s">
        <v>162</v>
      </c>
      <c r="C233" s="37">
        <v>4566</v>
      </c>
      <c r="D233" s="37"/>
      <c r="E233" s="37">
        <v>6270.24</v>
      </c>
      <c r="F233" s="37">
        <v>4110</v>
      </c>
      <c r="G233" s="37"/>
      <c r="H233" s="37"/>
      <c r="I233" s="37">
        <v>14946.24</v>
      </c>
      <c r="J233" s="38">
        <v>136912</v>
      </c>
      <c r="K233" s="39">
        <f t="shared" si="26"/>
        <v>0.10916676405282225</v>
      </c>
      <c r="L233" s="40" t="s">
        <v>775</v>
      </c>
      <c r="M233" s="11">
        <v>46757</v>
      </c>
      <c r="N233" s="3"/>
    </row>
    <row r="234" spans="1:14" x14ac:dyDescent="0.3">
      <c r="A234" s="36">
        <v>231</v>
      </c>
      <c r="B234" s="35" t="s">
        <v>445</v>
      </c>
      <c r="C234" s="37"/>
      <c r="D234" s="37"/>
      <c r="E234" s="37">
        <v>294986.07999999996</v>
      </c>
      <c r="F234" s="37">
        <v>257090</v>
      </c>
      <c r="G234" s="37"/>
      <c r="H234" s="37"/>
      <c r="I234" s="37">
        <v>552076.07999999996</v>
      </c>
      <c r="J234" s="38">
        <v>12623077</v>
      </c>
      <c r="K234" s="39">
        <f t="shared" si="26"/>
        <v>4.3735460062550517E-2</v>
      </c>
      <c r="L234" s="40" t="s">
        <v>776</v>
      </c>
      <c r="M234" s="11">
        <v>12822</v>
      </c>
      <c r="N234" s="3"/>
    </row>
    <row r="235" spans="1:14" x14ac:dyDescent="0.3">
      <c r="A235" s="36">
        <v>232</v>
      </c>
      <c r="B235" s="35" t="s">
        <v>163</v>
      </c>
      <c r="C235" s="37">
        <v>5497</v>
      </c>
      <c r="D235" s="37"/>
      <c r="E235" s="37">
        <v>25822.359999999993</v>
      </c>
      <c r="F235" s="37">
        <v>4375</v>
      </c>
      <c r="G235" s="37"/>
      <c r="H235" s="37"/>
      <c r="I235" s="37">
        <v>35694.359999999993</v>
      </c>
      <c r="J235" s="38">
        <v>325223</v>
      </c>
      <c r="K235" s="39">
        <f t="shared" si="26"/>
        <v>0.10975349221918497</v>
      </c>
      <c r="L235" s="40" t="s">
        <v>786</v>
      </c>
      <c r="M235" s="11">
        <v>30972</v>
      </c>
      <c r="N235" s="3"/>
    </row>
    <row r="236" spans="1:14" x14ac:dyDescent="0.3">
      <c r="A236" s="36">
        <v>233</v>
      </c>
      <c r="B236" s="35" t="s">
        <v>164</v>
      </c>
      <c r="C236" s="37">
        <v>3013</v>
      </c>
      <c r="D236" s="37"/>
      <c r="E236" s="37">
        <v>10264.08</v>
      </c>
      <c r="F236" s="37"/>
      <c r="G236" s="37"/>
      <c r="H236" s="37"/>
      <c r="I236" s="37">
        <v>13277.08</v>
      </c>
      <c r="J236" s="38"/>
      <c r="K236" s="39" t="str">
        <f t="shared" si="21"/>
        <v/>
      </c>
      <c r="L236" s="40"/>
      <c r="M236" s="11">
        <v>99573</v>
      </c>
      <c r="N236" s="3"/>
    </row>
    <row r="237" spans="1:14" x14ac:dyDescent="0.3">
      <c r="A237" s="36">
        <v>234</v>
      </c>
      <c r="B237" s="35" t="s">
        <v>390</v>
      </c>
      <c r="C237" s="37"/>
      <c r="D237" s="37"/>
      <c r="E237" s="37">
        <v>29894.270000000004</v>
      </c>
      <c r="F237" s="37"/>
      <c r="G237" s="37"/>
      <c r="H237" s="37"/>
      <c r="I237" s="37">
        <v>29894.270000000004</v>
      </c>
      <c r="J237" s="38"/>
      <c r="K237" s="39" t="str">
        <f t="shared" si="21"/>
        <v/>
      </c>
      <c r="L237" s="40"/>
      <c r="M237" s="11">
        <v>720</v>
      </c>
      <c r="N237" s="3"/>
    </row>
    <row r="238" spans="1:14" x14ac:dyDescent="0.3">
      <c r="A238" s="36">
        <v>235</v>
      </c>
      <c r="B238" s="35" t="s">
        <v>165</v>
      </c>
      <c r="C238" s="37">
        <v>4566</v>
      </c>
      <c r="D238" s="37"/>
      <c r="E238" s="37">
        <v>3892.55</v>
      </c>
      <c r="F238" s="37">
        <v>3630</v>
      </c>
      <c r="G238" s="37"/>
      <c r="H238" s="37"/>
      <c r="I238" s="37">
        <v>12088.55</v>
      </c>
      <c r="J238" s="38">
        <v>105160</v>
      </c>
      <c r="K238" s="39">
        <f t="shared" ref="K238:K241" si="27">I238/J238</f>
        <v>0.11495387980220616</v>
      </c>
      <c r="L238" s="40" t="s">
        <v>775</v>
      </c>
      <c r="M238" s="11">
        <v>40085</v>
      </c>
      <c r="N238" s="3"/>
    </row>
    <row r="239" spans="1:14" x14ac:dyDescent="0.3">
      <c r="A239" s="36">
        <v>236</v>
      </c>
      <c r="B239" s="35" t="s">
        <v>166</v>
      </c>
      <c r="C239" s="37">
        <v>10022</v>
      </c>
      <c r="D239" s="37"/>
      <c r="E239" s="37">
        <v>30223.949999999997</v>
      </c>
      <c r="F239" s="37"/>
      <c r="G239" s="37"/>
      <c r="H239" s="37"/>
      <c r="I239" s="37">
        <v>40245.949999999997</v>
      </c>
      <c r="J239" s="38">
        <v>301899</v>
      </c>
      <c r="K239" s="39">
        <f t="shared" si="27"/>
        <v>0.13330931867942589</v>
      </c>
      <c r="L239" s="40" t="s">
        <v>803</v>
      </c>
      <c r="M239" s="11">
        <v>34225</v>
      </c>
      <c r="N239" s="3"/>
    </row>
    <row r="240" spans="1:14" x14ac:dyDescent="0.3">
      <c r="A240" s="36">
        <v>237</v>
      </c>
      <c r="B240" s="35" t="s">
        <v>404</v>
      </c>
      <c r="C240" s="37"/>
      <c r="D240" s="37"/>
      <c r="E240" s="37">
        <v>425013.07999999996</v>
      </c>
      <c r="F240" s="37">
        <v>74445</v>
      </c>
      <c r="G240" s="37"/>
      <c r="H240" s="37"/>
      <c r="I240" s="37">
        <v>499458.07999999996</v>
      </c>
      <c r="J240" s="38">
        <v>5023936</v>
      </c>
      <c r="K240" s="39">
        <f t="shared" si="27"/>
        <v>9.9415693193543861E-2</v>
      </c>
      <c r="L240" s="40" t="s">
        <v>779</v>
      </c>
      <c r="M240" s="11">
        <v>21570</v>
      </c>
      <c r="N240" s="3"/>
    </row>
    <row r="241" spans="1:14" x14ac:dyDescent="0.3">
      <c r="A241" s="36">
        <v>238</v>
      </c>
      <c r="B241" s="35" t="s">
        <v>512</v>
      </c>
      <c r="C241" s="37"/>
      <c r="D241" s="37">
        <v>1150488</v>
      </c>
      <c r="E241" s="37">
        <v>66280.75</v>
      </c>
      <c r="F241" s="37">
        <v>6109</v>
      </c>
      <c r="G241" s="37"/>
      <c r="H241" s="37"/>
      <c r="I241" s="37">
        <v>1222877.75</v>
      </c>
      <c r="J241" s="38">
        <v>6177209</v>
      </c>
      <c r="K241" s="39">
        <f t="shared" si="27"/>
        <v>0.19796606363812524</v>
      </c>
      <c r="L241" s="40" t="s">
        <v>555</v>
      </c>
      <c r="M241" s="11">
        <v>40223</v>
      </c>
      <c r="N241" s="3"/>
    </row>
    <row r="242" spans="1:14" x14ac:dyDescent="0.3">
      <c r="A242" s="36">
        <v>239</v>
      </c>
      <c r="B242" s="35" t="s">
        <v>465</v>
      </c>
      <c r="C242" s="37"/>
      <c r="D242" s="37"/>
      <c r="E242" s="37">
        <v>1067.3599999999999</v>
      </c>
      <c r="F242" s="37"/>
      <c r="G242" s="37"/>
      <c r="H242" s="37"/>
      <c r="I242" s="37">
        <v>1067.3599999999999</v>
      </c>
      <c r="J242" s="38"/>
      <c r="K242" s="39" t="str">
        <f t="shared" si="21"/>
        <v/>
      </c>
      <c r="L242" s="40"/>
      <c r="M242" s="11">
        <v>15588</v>
      </c>
      <c r="N242" s="3"/>
    </row>
    <row r="243" spans="1:14" x14ac:dyDescent="0.3">
      <c r="A243" s="36">
        <v>240</v>
      </c>
      <c r="B243" s="35" t="s">
        <v>167</v>
      </c>
      <c r="C243" s="37">
        <v>6577</v>
      </c>
      <c r="D243" s="37"/>
      <c r="E243" s="37">
        <v>22629.32</v>
      </c>
      <c r="F243" s="37"/>
      <c r="G243" s="37"/>
      <c r="H243" s="37"/>
      <c r="I243" s="37">
        <v>29206.32</v>
      </c>
      <c r="J243" s="38"/>
      <c r="K243" s="39" t="str">
        <f t="shared" si="21"/>
        <v/>
      </c>
      <c r="L243" s="40"/>
      <c r="M243" s="11">
        <v>8159</v>
      </c>
      <c r="N243" s="3"/>
    </row>
    <row r="244" spans="1:14" x14ac:dyDescent="0.3">
      <c r="A244" s="36">
        <v>241</v>
      </c>
      <c r="B244" s="35" t="s">
        <v>550</v>
      </c>
      <c r="C244" s="37">
        <v>3425</v>
      </c>
      <c r="D244" s="37"/>
      <c r="E244" s="37">
        <v>9470.0399999999991</v>
      </c>
      <c r="F244" s="37">
        <v>2693</v>
      </c>
      <c r="G244" s="37"/>
      <c r="H244" s="37"/>
      <c r="I244" s="37">
        <v>15588.039999999999</v>
      </c>
      <c r="J244" s="38"/>
      <c r="K244" s="39" t="str">
        <f t="shared" si="21"/>
        <v/>
      </c>
      <c r="L244" s="40"/>
      <c r="M244" s="11">
        <v>66778</v>
      </c>
      <c r="N244" s="3"/>
    </row>
    <row r="245" spans="1:14" x14ac:dyDescent="0.3">
      <c r="A245" s="36">
        <v>242</v>
      </c>
      <c r="B245" s="35" t="s">
        <v>168</v>
      </c>
      <c r="C245" s="37">
        <v>21800</v>
      </c>
      <c r="D245" s="37"/>
      <c r="E245" s="37"/>
      <c r="F245" s="37"/>
      <c r="G245" s="37"/>
      <c r="H245" s="37"/>
      <c r="I245" s="37">
        <v>21800</v>
      </c>
      <c r="J245" s="38"/>
      <c r="K245" s="39" t="str">
        <f t="shared" si="21"/>
        <v/>
      </c>
      <c r="L245" s="40"/>
      <c r="M245" s="11">
        <v>79933</v>
      </c>
      <c r="N245" s="3"/>
    </row>
    <row r="246" spans="1:14" x14ac:dyDescent="0.3">
      <c r="A246" s="36">
        <v>243</v>
      </c>
      <c r="B246" s="35" t="s">
        <v>169</v>
      </c>
      <c r="C246" s="37">
        <v>4566</v>
      </c>
      <c r="D246" s="37"/>
      <c r="E246" s="37">
        <v>1964.95</v>
      </c>
      <c r="F246" s="37">
        <v>1050</v>
      </c>
      <c r="G246" s="37"/>
      <c r="H246" s="37"/>
      <c r="I246" s="37">
        <v>7580.95</v>
      </c>
      <c r="J246" s="38">
        <v>54157</v>
      </c>
      <c r="K246" s="39">
        <f>I246/J246</f>
        <v>0.13998098122126409</v>
      </c>
      <c r="L246" s="40" t="s">
        <v>776</v>
      </c>
      <c r="M246" s="11">
        <v>82343</v>
      </c>
      <c r="N246" s="3"/>
    </row>
    <row r="247" spans="1:14" x14ac:dyDescent="0.3">
      <c r="A247" s="36">
        <v>244</v>
      </c>
      <c r="B247" s="35" t="s">
        <v>170</v>
      </c>
      <c r="C247" s="37">
        <v>141663</v>
      </c>
      <c r="D247" s="37"/>
      <c r="E247" s="37"/>
      <c r="F247" s="37"/>
      <c r="G247" s="37"/>
      <c r="H247" s="37"/>
      <c r="I247" s="37">
        <v>141663</v>
      </c>
      <c r="J247" s="38"/>
      <c r="K247" s="39" t="str">
        <f t="shared" si="21"/>
        <v/>
      </c>
      <c r="L247" s="40"/>
      <c r="M247" s="11">
        <v>44110</v>
      </c>
      <c r="N247" s="3"/>
    </row>
    <row r="248" spans="1:14" x14ac:dyDescent="0.3">
      <c r="A248" s="36">
        <v>245</v>
      </c>
      <c r="B248" s="35" t="s">
        <v>171</v>
      </c>
      <c r="C248" s="37">
        <v>47825</v>
      </c>
      <c r="D248" s="37"/>
      <c r="E248" s="37">
        <v>1670.7199999999998</v>
      </c>
      <c r="F248" s="37"/>
      <c r="G248" s="37"/>
      <c r="H248" s="37"/>
      <c r="I248" s="37">
        <v>49495.72</v>
      </c>
      <c r="J248" s="38"/>
      <c r="K248" s="39" t="str">
        <f t="shared" si="21"/>
        <v/>
      </c>
      <c r="L248" s="40"/>
      <c r="M248" s="11">
        <v>41069</v>
      </c>
      <c r="N248" s="3"/>
    </row>
    <row r="249" spans="1:14" x14ac:dyDescent="0.3">
      <c r="A249" s="36">
        <v>246</v>
      </c>
      <c r="B249" s="35" t="s">
        <v>172</v>
      </c>
      <c r="C249" s="37"/>
      <c r="D249" s="37"/>
      <c r="E249" s="37"/>
      <c r="F249" s="37"/>
      <c r="G249" s="37"/>
      <c r="H249" s="37">
        <v>34000</v>
      </c>
      <c r="I249" s="37">
        <v>34000</v>
      </c>
      <c r="J249" s="38"/>
      <c r="K249" s="39" t="str">
        <f t="shared" si="21"/>
        <v/>
      </c>
      <c r="L249" s="40"/>
      <c r="M249" s="11">
        <v>71558</v>
      </c>
      <c r="N249" s="3"/>
    </row>
    <row r="250" spans="1:14" x14ac:dyDescent="0.3">
      <c r="A250" s="36">
        <v>247</v>
      </c>
      <c r="B250" s="35" t="s">
        <v>476</v>
      </c>
      <c r="C250" s="37"/>
      <c r="D250" s="37"/>
      <c r="E250" s="37"/>
      <c r="F250" s="37"/>
      <c r="G250" s="37">
        <v>30583</v>
      </c>
      <c r="H250" s="37"/>
      <c r="I250" s="37">
        <v>30583</v>
      </c>
      <c r="J250" s="38"/>
      <c r="K250" s="39" t="str">
        <f t="shared" si="21"/>
        <v/>
      </c>
      <c r="L250" s="40"/>
      <c r="M250" s="11">
        <v>87636</v>
      </c>
      <c r="N250" s="3"/>
    </row>
    <row r="251" spans="1:14" x14ac:dyDescent="0.3">
      <c r="A251" s="36">
        <v>248</v>
      </c>
      <c r="B251" s="35" t="s">
        <v>542</v>
      </c>
      <c r="C251" s="37"/>
      <c r="D251" s="37"/>
      <c r="E251" s="37"/>
      <c r="F251" s="37"/>
      <c r="G251" s="37">
        <v>27542</v>
      </c>
      <c r="H251" s="37"/>
      <c r="I251" s="37">
        <v>27542</v>
      </c>
      <c r="J251" s="38"/>
      <c r="K251" s="39" t="str">
        <f t="shared" si="21"/>
        <v/>
      </c>
      <c r="L251" s="40"/>
      <c r="M251" s="11">
        <v>1549</v>
      </c>
      <c r="N251" s="3"/>
    </row>
    <row r="252" spans="1:14" x14ac:dyDescent="0.3">
      <c r="A252" s="36">
        <v>249</v>
      </c>
      <c r="B252" s="35" t="s">
        <v>173</v>
      </c>
      <c r="C252" s="37"/>
      <c r="D252" s="37"/>
      <c r="E252" s="37"/>
      <c r="F252" s="37"/>
      <c r="G252" s="37"/>
      <c r="H252" s="37">
        <v>50000</v>
      </c>
      <c r="I252" s="37">
        <v>50000</v>
      </c>
      <c r="J252" s="38"/>
      <c r="K252" s="39" t="str">
        <f t="shared" si="21"/>
        <v/>
      </c>
      <c r="L252" s="40"/>
      <c r="M252" s="11">
        <v>30584</v>
      </c>
      <c r="N252" s="3"/>
    </row>
    <row r="253" spans="1:14" x14ac:dyDescent="0.3">
      <c r="A253" s="36">
        <v>250</v>
      </c>
      <c r="B253" s="35" t="s">
        <v>174</v>
      </c>
      <c r="C253" s="37"/>
      <c r="D253" s="37"/>
      <c r="E253" s="37"/>
      <c r="F253" s="37"/>
      <c r="G253" s="37"/>
      <c r="H253" s="37">
        <v>50000</v>
      </c>
      <c r="I253" s="37">
        <v>50000</v>
      </c>
      <c r="J253" s="38"/>
      <c r="K253" s="39" t="str">
        <f t="shared" si="21"/>
        <v/>
      </c>
      <c r="L253" s="40"/>
      <c r="M253" s="11">
        <v>8691</v>
      </c>
      <c r="N253" s="3"/>
    </row>
    <row r="254" spans="1:14" x14ac:dyDescent="0.3">
      <c r="A254" s="36">
        <v>251</v>
      </c>
      <c r="B254" s="35" t="s">
        <v>175</v>
      </c>
      <c r="C254" s="37"/>
      <c r="D254" s="37"/>
      <c r="E254" s="37"/>
      <c r="F254" s="37"/>
      <c r="G254" s="37"/>
      <c r="H254" s="37">
        <v>40000</v>
      </c>
      <c r="I254" s="37">
        <v>40000</v>
      </c>
      <c r="J254" s="38"/>
      <c r="K254" s="39" t="str">
        <f t="shared" si="21"/>
        <v/>
      </c>
      <c r="L254" s="40"/>
      <c r="M254" s="11">
        <v>78861</v>
      </c>
      <c r="N254" s="3"/>
    </row>
    <row r="255" spans="1:14" x14ac:dyDescent="0.3">
      <c r="A255" s="36">
        <v>252</v>
      </c>
      <c r="B255" s="35" t="s">
        <v>483</v>
      </c>
      <c r="C255" s="37"/>
      <c r="D255" s="37"/>
      <c r="E255" s="37"/>
      <c r="F255" s="37"/>
      <c r="G255" s="37">
        <v>48536</v>
      </c>
      <c r="H255" s="37"/>
      <c r="I255" s="37">
        <v>48536</v>
      </c>
      <c r="J255" s="38"/>
      <c r="K255" s="39" t="str">
        <f t="shared" si="21"/>
        <v/>
      </c>
      <c r="L255" s="40"/>
      <c r="M255" s="11">
        <v>37372</v>
      </c>
      <c r="N255" s="3"/>
    </row>
    <row r="256" spans="1:14" x14ac:dyDescent="0.3">
      <c r="A256" s="36">
        <v>253</v>
      </c>
      <c r="B256" s="35" t="s">
        <v>470</v>
      </c>
      <c r="C256" s="37"/>
      <c r="D256" s="37"/>
      <c r="E256" s="37"/>
      <c r="F256" s="37"/>
      <c r="G256" s="37">
        <v>31485</v>
      </c>
      <c r="H256" s="37"/>
      <c r="I256" s="37">
        <v>31485</v>
      </c>
      <c r="J256" s="38"/>
      <c r="K256" s="39" t="str">
        <f t="shared" si="21"/>
        <v/>
      </c>
      <c r="L256" s="40"/>
      <c r="M256" s="11">
        <v>4243</v>
      </c>
      <c r="N256" s="3"/>
    </row>
    <row r="257" spans="1:14" x14ac:dyDescent="0.3">
      <c r="A257" s="36">
        <v>254</v>
      </c>
      <c r="B257" s="35" t="s">
        <v>492</v>
      </c>
      <c r="C257" s="37"/>
      <c r="D257" s="37"/>
      <c r="E257" s="37"/>
      <c r="F257" s="37"/>
      <c r="G257" s="37">
        <v>217979</v>
      </c>
      <c r="H257" s="37"/>
      <c r="I257" s="37">
        <v>217979</v>
      </c>
      <c r="J257" s="38"/>
      <c r="K257" s="39" t="str">
        <f t="shared" si="21"/>
        <v/>
      </c>
      <c r="L257" s="40"/>
      <c r="M257" s="11">
        <v>74122</v>
      </c>
      <c r="N257" s="3"/>
    </row>
    <row r="258" spans="1:14" x14ac:dyDescent="0.3">
      <c r="A258" s="36">
        <v>255</v>
      </c>
      <c r="B258" s="35" t="s">
        <v>176</v>
      </c>
      <c r="C258" s="37"/>
      <c r="D258" s="37"/>
      <c r="E258" s="37"/>
      <c r="F258" s="37"/>
      <c r="G258" s="37"/>
      <c r="H258" s="37">
        <v>40000</v>
      </c>
      <c r="I258" s="37">
        <v>40000</v>
      </c>
      <c r="J258" s="38"/>
      <c r="K258" s="39" t="str">
        <f t="shared" si="21"/>
        <v/>
      </c>
      <c r="L258" s="40"/>
      <c r="M258" s="11">
        <v>21879</v>
      </c>
      <c r="N258" s="3"/>
    </row>
    <row r="259" spans="1:14" x14ac:dyDescent="0.3">
      <c r="A259" s="36">
        <v>256</v>
      </c>
      <c r="B259" s="44" t="s">
        <v>535</v>
      </c>
      <c r="C259" s="37">
        <v>10782</v>
      </c>
      <c r="D259" s="37"/>
      <c r="E259" s="37">
        <v>29057.64</v>
      </c>
      <c r="F259" s="37"/>
      <c r="G259" s="37">
        <v>13722.666666666666</v>
      </c>
      <c r="H259" s="37"/>
      <c r="I259" s="37">
        <v>53562.306666666664</v>
      </c>
      <c r="J259" s="38"/>
      <c r="K259" s="39" t="str">
        <f t="shared" si="21"/>
        <v/>
      </c>
      <c r="L259" s="40"/>
      <c r="M259" s="11">
        <v>50777</v>
      </c>
      <c r="N259" s="3"/>
    </row>
    <row r="260" spans="1:14" x14ac:dyDescent="0.3">
      <c r="A260" s="36">
        <v>257</v>
      </c>
      <c r="B260" s="35" t="s">
        <v>486</v>
      </c>
      <c r="C260" s="37"/>
      <c r="D260" s="37"/>
      <c r="E260" s="37"/>
      <c r="F260" s="37"/>
      <c r="G260" s="37">
        <v>36240</v>
      </c>
      <c r="H260" s="37"/>
      <c r="I260" s="37">
        <v>36240</v>
      </c>
      <c r="J260" s="38"/>
      <c r="K260" s="39" t="str">
        <f t="shared" si="21"/>
        <v/>
      </c>
      <c r="L260" s="40"/>
      <c r="M260" s="11">
        <v>98108</v>
      </c>
      <c r="N260" s="3"/>
    </row>
    <row r="261" spans="1:14" x14ac:dyDescent="0.3">
      <c r="A261" s="36">
        <v>258</v>
      </c>
      <c r="B261" s="35" t="s">
        <v>177</v>
      </c>
      <c r="C261" s="37"/>
      <c r="D261" s="37"/>
      <c r="E261" s="37"/>
      <c r="F261" s="37"/>
      <c r="G261" s="37"/>
      <c r="H261" s="37">
        <v>30000</v>
      </c>
      <c r="I261" s="37">
        <v>30000</v>
      </c>
      <c r="J261" s="38"/>
      <c r="K261" s="39" t="str">
        <f t="shared" ref="K261:K323" si="28">IF(J261&lt;&gt;"",I261/J261,"")</f>
        <v/>
      </c>
      <c r="L261" s="40"/>
      <c r="M261" s="11">
        <v>23552</v>
      </c>
      <c r="N261" s="3"/>
    </row>
    <row r="262" spans="1:14" x14ac:dyDescent="0.3">
      <c r="A262" s="36">
        <v>259</v>
      </c>
      <c r="B262" s="35" t="s">
        <v>178</v>
      </c>
      <c r="C262" s="37">
        <v>12049</v>
      </c>
      <c r="D262" s="37"/>
      <c r="E262" s="37"/>
      <c r="F262" s="37"/>
      <c r="G262" s="37"/>
      <c r="H262" s="37"/>
      <c r="I262" s="37">
        <v>12049</v>
      </c>
      <c r="J262" s="38"/>
      <c r="K262" s="39" t="str">
        <f t="shared" si="28"/>
        <v/>
      </c>
      <c r="L262" s="40"/>
      <c r="M262" s="11">
        <v>87190</v>
      </c>
      <c r="N262" s="3"/>
    </row>
    <row r="263" spans="1:14" x14ac:dyDescent="0.3">
      <c r="A263" s="36">
        <v>260</v>
      </c>
      <c r="B263" s="35" t="s">
        <v>472</v>
      </c>
      <c r="C263" s="37"/>
      <c r="D263" s="37"/>
      <c r="E263" s="37"/>
      <c r="F263" s="37"/>
      <c r="G263" s="37">
        <v>791</v>
      </c>
      <c r="H263" s="37"/>
      <c r="I263" s="37">
        <v>791</v>
      </c>
      <c r="J263" s="38"/>
      <c r="K263" s="39" t="str">
        <f t="shared" si="28"/>
        <v/>
      </c>
      <c r="L263" s="40"/>
      <c r="M263" s="11">
        <v>65216</v>
      </c>
      <c r="N263" s="3"/>
    </row>
    <row r="264" spans="1:14" x14ac:dyDescent="0.3">
      <c r="A264" s="36">
        <v>261</v>
      </c>
      <c r="B264" s="35" t="s">
        <v>484</v>
      </c>
      <c r="C264" s="37"/>
      <c r="D264" s="37"/>
      <c r="E264" s="37"/>
      <c r="F264" s="37"/>
      <c r="G264" s="37">
        <v>14750</v>
      </c>
      <c r="H264" s="37"/>
      <c r="I264" s="37">
        <v>14750</v>
      </c>
      <c r="J264" s="38"/>
      <c r="K264" s="39" t="str">
        <f t="shared" si="28"/>
        <v/>
      </c>
      <c r="L264" s="40"/>
      <c r="M264" s="11">
        <v>37993</v>
      </c>
      <c r="N264" s="3"/>
    </row>
    <row r="265" spans="1:14" x14ac:dyDescent="0.3">
      <c r="A265" s="36">
        <v>262</v>
      </c>
      <c r="B265" s="35" t="s">
        <v>179</v>
      </c>
      <c r="C265" s="37">
        <v>135070</v>
      </c>
      <c r="D265" s="37"/>
      <c r="E265" s="37"/>
      <c r="F265" s="37"/>
      <c r="G265" s="37"/>
      <c r="H265" s="37"/>
      <c r="I265" s="37">
        <v>135070</v>
      </c>
      <c r="J265" s="38"/>
      <c r="K265" s="39" t="str">
        <f t="shared" si="28"/>
        <v/>
      </c>
      <c r="L265" s="40"/>
      <c r="M265" s="11">
        <v>23122</v>
      </c>
      <c r="N265" s="3"/>
    </row>
    <row r="266" spans="1:14" x14ac:dyDescent="0.3">
      <c r="A266" s="36">
        <v>263</v>
      </c>
      <c r="B266" s="35" t="s">
        <v>180</v>
      </c>
      <c r="C266" s="37">
        <v>2904245</v>
      </c>
      <c r="D266" s="37">
        <v>1671828</v>
      </c>
      <c r="E266" s="37">
        <v>686055.96</v>
      </c>
      <c r="F266" s="37">
        <v>521170</v>
      </c>
      <c r="G266" s="37">
        <v>848831</v>
      </c>
      <c r="H266" s="37"/>
      <c r="I266" s="37">
        <v>6632129.96</v>
      </c>
      <c r="J266" s="38">
        <v>34654642</v>
      </c>
      <c r="K266" s="39">
        <f t="shared" ref="K266:K268" si="29">I266/J266</f>
        <v>0.19137782349620003</v>
      </c>
      <c r="L266" s="40" t="s">
        <v>804</v>
      </c>
      <c r="M266" s="11">
        <v>12463</v>
      </c>
      <c r="N266" s="3"/>
    </row>
    <row r="267" spans="1:14" x14ac:dyDescent="0.3">
      <c r="A267" s="36">
        <v>264</v>
      </c>
      <c r="B267" s="35" t="s">
        <v>181</v>
      </c>
      <c r="C267" s="37">
        <v>30619</v>
      </c>
      <c r="D267" s="37"/>
      <c r="E267" s="37">
        <v>15870.64</v>
      </c>
      <c r="F267" s="37">
        <v>188775</v>
      </c>
      <c r="G267" s="37"/>
      <c r="H267" s="37"/>
      <c r="I267" s="37">
        <v>235264.64000000001</v>
      </c>
      <c r="J267" s="38">
        <v>748363</v>
      </c>
      <c r="K267" s="39">
        <f t="shared" si="29"/>
        <v>0.31437235673062408</v>
      </c>
      <c r="L267" s="40" t="s">
        <v>775</v>
      </c>
      <c r="M267" s="11">
        <v>76542</v>
      </c>
      <c r="N267" s="3"/>
    </row>
    <row r="268" spans="1:14" x14ac:dyDescent="0.3">
      <c r="A268" s="36">
        <v>265</v>
      </c>
      <c r="B268" s="35" t="s">
        <v>182</v>
      </c>
      <c r="C268" s="37">
        <v>11915</v>
      </c>
      <c r="D268" s="37"/>
      <c r="E268" s="37">
        <v>21122.29</v>
      </c>
      <c r="F268" s="37">
        <v>4069</v>
      </c>
      <c r="G268" s="37"/>
      <c r="H268" s="37"/>
      <c r="I268" s="37">
        <v>37106.29</v>
      </c>
      <c r="J268" s="38">
        <v>567273</v>
      </c>
      <c r="K268" s="39">
        <f t="shared" si="29"/>
        <v>6.5411697718735076E-2</v>
      </c>
      <c r="L268" s="40" t="s">
        <v>786</v>
      </c>
      <c r="M268" s="11">
        <v>82519</v>
      </c>
      <c r="N268" s="3"/>
    </row>
    <row r="269" spans="1:14" x14ac:dyDescent="0.3">
      <c r="A269" s="36">
        <v>266</v>
      </c>
      <c r="B269" s="35" t="s">
        <v>183</v>
      </c>
      <c r="C269" s="37">
        <v>141704</v>
      </c>
      <c r="D269" s="37"/>
      <c r="E269" s="37"/>
      <c r="F269" s="37"/>
      <c r="G269" s="37"/>
      <c r="H269" s="37"/>
      <c r="I269" s="37">
        <v>141704</v>
      </c>
      <c r="J269" s="38"/>
      <c r="K269" s="39" t="str">
        <f t="shared" si="28"/>
        <v/>
      </c>
      <c r="L269" s="40"/>
      <c r="M269" s="11">
        <v>75282</v>
      </c>
      <c r="N269" s="3"/>
    </row>
    <row r="270" spans="1:14" x14ac:dyDescent="0.3">
      <c r="A270" s="36">
        <v>267</v>
      </c>
      <c r="B270" s="35" t="s">
        <v>480</v>
      </c>
      <c r="C270" s="37"/>
      <c r="D270" s="37"/>
      <c r="E270" s="37"/>
      <c r="F270" s="37"/>
      <c r="G270" s="37">
        <v>22085</v>
      </c>
      <c r="H270" s="37"/>
      <c r="I270" s="37">
        <v>22085</v>
      </c>
      <c r="J270" s="38"/>
      <c r="K270" s="39" t="str">
        <f t="shared" si="28"/>
        <v/>
      </c>
      <c r="L270" s="40"/>
      <c r="M270" s="11">
        <v>93462</v>
      </c>
      <c r="N270" s="3"/>
    </row>
    <row r="271" spans="1:14" x14ac:dyDescent="0.3">
      <c r="A271" s="36">
        <v>268</v>
      </c>
      <c r="B271" s="35" t="s">
        <v>438</v>
      </c>
      <c r="C271" s="37"/>
      <c r="D271" s="37"/>
      <c r="E271" s="37">
        <v>158611.36000000002</v>
      </c>
      <c r="F271" s="37"/>
      <c r="G271" s="37"/>
      <c r="H271" s="37"/>
      <c r="I271" s="37">
        <v>158611.36000000002</v>
      </c>
      <c r="J271" s="38"/>
      <c r="K271" s="39" t="str">
        <f t="shared" si="28"/>
        <v/>
      </c>
      <c r="L271" s="40"/>
      <c r="M271" s="11">
        <v>48195</v>
      </c>
      <c r="N271" s="3"/>
    </row>
    <row r="272" spans="1:14" x14ac:dyDescent="0.3">
      <c r="A272" s="36">
        <v>269</v>
      </c>
      <c r="B272" s="35" t="s">
        <v>184</v>
      </c>
      <c r="C272" s="37">
        <v>4348</v>
      </c>
      <c r="D272" s="37"/>
      <c r="E272" s="37"/>
      <c r="F272" s="37"/>
      <c r="G272" s="37"/>
      <c r="H272" s="37"/>
      <c r="I272" s="37">
        <v>4348</v>
      </c>
      <c r="J272" s="38"/>
      <c r="K272" s="39" t="str">
        <f t="shared" si="28"/>
        <v/>
      </c>
      <c r="L272" s="40"/>
      <c r="M272" s="11">
        <v>45145</v>
      </c>
      <c r="N272" s="3"/>
    </row>
    <row r="273" spans="1:14" x14ac:dyDescent="0.3">
      <c r="A273" s="36">
        <v>270</v>
      </c>
      <c r="B273" s="35" t="s">
        <v>185</v>
      </c>
      <c r="C273" s="37">
        <v>45384</v>
      </c>
      <c r="D273" s="37"/>
      <c r="E273" s="37">
        <v>7644.3700000000008</v>
      </c>
      <c r="F273" s="37"/>
      <c r="G273" s="37"/>
      <c r="H273" s="37"/>
      <c r="I273" s="37">
        <v>53028.37</v>
      </c>
      <c r="J273" s="38"/>
      <c r="K273" s="39" t="str">
        <f t="shared" si="28"/>
        <v/>
      </c>
      <c r="L273" s="40"/>
      <c r="M273" s="11">
        <v>49481</v>
      </c>
      <c r="N273" s="3"/>
    </row>
    <row r="274" spans="1:14" x14ac:dyDescent="0.3">
      <c r="A274" s="36">
        <v>271</v>
      </c>
      <c r="B274" s="35" t="s">
        <v>186</v>
      </c>
      <c r="C274" s="37"/>
      <c r="D274" s="37"/>
      <c r="E274" s="37"/>
      <c r="F274" s="37"/>
      <c r="G274" s="37"/>
      <c r="H274" s="37">
        <v>40000</v>
      </c>
      <c r="I274" s="37">
        <v>40000</v>
      </c>
      <c r="J274" s="38"/>
      <c r="K274" s="39" t="str">
        <f t="shared" si="28"/>
        <v/>
      </c>
      <c r="L274" s="40"/>
      <c r="M274" s="11">
        <v>50497</v>
      </c>
      <c r="N274" s="3"/>
    </row>
    <row r="275" spans="1:14" x14ac:dyDescent="0.3">
      <c r="A275" s="36">
        <v>272</v>
      </c>
      <c r="B275" s="35" t="s">
        <v>491</v>
      </c>
      <c r="C275" s="37"/>
      <c r="D275" s="37"/>
      <c r="E275" s="37"/>
      <c r="F275" s="37"/>
      <c r="G275" s="37">
        <v>699840</v>
      </c>
      <c r="H275" s="37"/>
      <c r="I275" s="37">
        <v>699840</v>
      </c>
      <c r="J275" s="38"/>
      <c r="K275" s="39" t="str">
        <f t="shared" si="28"/>
        <v/>
      </c>
      <c r="L275" s="40"/>
      <c r="M275" s="11">
        <v>19315</v>
      </c>
      <c r="N275" s="3"/>
    </row>
    <row r="276" spans="1:14" x14ac:dyDescent="0.3">
      <c r="A276" s="36">
        <v>273</v>
      </c>
      <c r="B276" s="35" t="s">
        <v>187</v>
      </c>
      <c r="C276" s="37">
        <v>16548</v>
      </c>
      <c r="D276" s="37"/>
      <c r="E276" s="37"/>
      <c r="F276" s="37"/>
      <c r="G276" s="37"/>
      <c r="H276" s="37"/>
      <c r="I276" s="37">
        <v>16548</v>
      </c>
      <c r="J276" s="38"/>
      <c r="K276" s="39" t="str">
        <f t="shared" si="28"/>
        <v/>
      </c>
      <c r="L276" s="40"/>
      <c r="M276" s="11">
        <v>54092</v>
      </c>
      <c r="N276" s="3"/>
    </row>
    <row r="277" spans="1:14" x14ac:dyDescent="0.3">
      <c r="A277" s="36">
        <v>274</v>
      </c>
      <c r="B277" s="35" t="s">
        <v>188</v>
      </c>
      <c r="C277" s="37">
        <v>6581</v>
      </c>
      <c r="D277" s="37"/>
      <c r="E277" s="37"/>
      <c r="F277" s="37"/>
      <c r="G277" s="37"/>
      <c r="H277" s="37"/>
      <c r="I277" s="37">
        <v>6581</v>
      </c>
      <c r="J277" s="38"/>
      <c r="K277" s="39" t="str">
        <f t="shared" si="28"/>
        <v/>
      </c>
      <c r="L277" s="40"/>
      <c r="M277" s="11">
        <v>14968</v>
      </c>
      <c r="N277" s="3"/>
    </row>
    <row r="278" spans="1:14" x14ac:dyDescent="0.3">
      <c r="A278" s="36">
        <v>275</v>
      </c>
      <c r="B278" s="35" t="s">
        <v>426</v>
      </c>
      <c r="C278" s="37"/>
      <c r="D278" s="37"/>
      <c r="E278" s="37">
        <v>124499.23999999999</v>
      </c>
      <c r="F278" s="37">
        <v>248290</v>
      </c>
      <c r="G278" s="37"/>
      <c r="H278" s="37"/>
      <c r="I278" s="37">
        <v>372789.24</v>
      </c>
      <c r="J278" s="38">
        <v>8916244</v>
      </c>
      <c r="K278" s="39">
        <f t="shared" ref="K278:K281" si="30">I278/J278</f>
        <v>4.1810120943303032E-2</v>
      </c>
      <c r="L278" s="40" t="s">
        <v>786</v>
      </c>
      <c r="M278" s="11">
        <v>19273</v>
      </c>
      <c r="N278" s="3"/>
    </row>
    <row r="279" spans="1:14" x14ac:dyDescent="0.3">
      <c r="A279" s="36">
        <v>276</v>
      </c>
      <c r="B279" s="35" t="s">
        <v>189</v>
      </c>
      <c r="C279" s="37">
        <v>45625</v>
      </c>
      <c r="D279" s="37"/>
      <c r="E279" s="37">
        <v>196172.40999999995</v>
      </c>
      <c r="F279" s="37"/>
      <c r="G279" s="37"/>
      <c r="H279" s="37"/>
      <c r="I279" s="37">
        <v>241797.40999999995</v>
      </c>
      <c r="J279" s="38">
        <v>2256061</v>
      </c>
      <c r="K279" s="39">
        <f t="shared" si="30"/>
        <v>0.10717680505979224</v>
      </c>
      <c r="L279" s="40" t="s">
        <v>787</v>
      </c>
      <c r="M279" s="11">
        <v>97214</v>
      </c>
      <c r="N279" s="3"/>
    </row>
    <row r="280" spans="1:14" x14ac:dyDescent="0.3">
      <c r="A280" s="36">
        <v>277</v>
      </c>
      <c r="B280" s="35" t="s">
        <v>190</v>
      </c>
      <c r="C280" s="37">
        <v>34854</v>
      </c>
      <c r="D280" s="37"/>
      <c r="E280" s="37"/>
      <c r="F280" s="37"/>
      <c r="G280" s="37">
        <v>18300.5</v>
      </c>
      <c r="H280" s="37"/>
      <c r="I280" s="37">
        <v>53154.5</v>
      </c>
      <c r="J280" s="38">
        <v>142390</v>
      </c>
      <c r="K280" s="39">
        <f t="shared" si="30"/>
        <v>0.37330219818807503</v>
      </c>
      <c r="L280" s="40" t="s">
        <v>789</v>
      </c>
      <c r="M280" s="11">
        <v>17592</v>
      </c>
      <c r="N280" s="3"/>
    </row>
    <row r="281" spans="1:14" x14ac:dyDescent="0.3">
      <c r="A281" s="36">
        <v>278</v>
      </c>
      <c r="B281" s="35" t="s">
        <v>507</v>
      </c>
      <c r="C281" s="37">
        <v>305089</v>
      </c>
      <c r="D281" s="37"/>
      <c r="E281" s="37">
        <v>589218.12</v>
      </c>
      <c r="F281" s="37">
        <v>9344</v>
      </c>
      <c r="G281" s="37">
        <v>69903</v>
      </c>
      <c r="H281" s="37"/>
      <c r="I281" s="37">
        <v>973554.12</v>
      </c>
      <c r="J281" s="38">
        <v>6605412</v>
      </c>
      <c r="K281" s="39">
        <f t="shared" si="30"/>
        <v>0.14738734237924903</v>
      </c>
      <c r="L281" s="40" t="s">
        <v>790</v>
      </c>
      <c r="M281" s="11">
        <v>16290</v>
      </c>
      <c r="N281" s="3"/>
    </row>
    <row r="282" spans="1:14" x14ac:dyDescent="0.3">
      <c r="A282" s="36">
        <v>279</v>
      </c>
      <c r="B282" s="35" t="s">
        <v>474</v>
      </c>
      <c r="C282" s="37"/>
      <c r="D282" s="37"/>
      <c r="E282" s="37"/>
      <c r="F282" s="37"/>
      <c r="G282" s="37">
        <v>214034</v>
      </c>
      <c r="H282" s="37"/>
      <c r="I282" s="37">
        <v>214034</v>
      </c>
      <c r="J282" s="38"/>
      <c r="K282" s="39" t="str">
        <f t="shared" si="28"/>
        <v/>
      </c>
      <c r="L282" s="40"/>
      <c r="M282" s="11">
        <v>41908</v>
      </c>
      <c r="N282" s="3"/>
    </row>
    <row r="283" spans="1:14" x14ac:dyDescent="0.3">
      <c r="A283" s="36">
        <v>280</v>
      </c>
      <c r="B283" s="35" t="s">
        <v>191</v>
      </c>
      <c r="C283" s="37">
        <v>4941</v>
      </c>
      <c r="D283" s="37"/>
      <c r="E283" s="37">
        <v>17592.759999999998</v>
      </c>
      <c r="F283" s="37">
        <v>2563</v>
      </c>
      <c r="G283" s="37"/>
      <c r="H283" s="37"/>
      <c r="I283" s="37">
        <v>25096.76</v>
      </c>
      <c r="J283" s="38">
        <v>267203</v>
      </c>
      <c r="K283" s="39">
        <f>I283/J283</f>
        <v>9.3923945464684147E-2</v>
      </c>
      <c r="L283" s="40" t="s">
        <v>786</v>
      </c>
      <c r="M283" s="11">
        <v>31549</v>
      </c>
      <c r="N283" s="3"/>
    </row>
    <row r="284" spans="1:14" x14ac:dyDescent="0.3">
      <c r="A284" s="36">
        <v>281</v>
      </c>
      <c r="B284" s="35" t="s">
        <v>192</v>
      </c>
      <c r="C284" s="37">
        <v>73201</v>
      </c>
      <c r="D284" s="37"/>
      <c r="E284" s="37"/>
      <c r="F284" s="37"/>
      <c r="G284" s="37"/>
      <c r="H284" s="37"/>
      <c r="I284" s="37">
        <v>73201</v>
      </c>
      <c r="J284" s="38"/>
      <c r="K284" s="39" t="str">
        <f t="shared" si="28"/>
        <v/>
      </c>
      <c r="L284" s="40"/>
      <c r="M284" s="11">
        <v>8577</v>
      </c>
      <c r="N284" s="3"/>
    </row>
    <row r="285" spans="1:14" x14ac:dyDescent="0.3">
      <c r="A285" s="36">
        <v>282</v>
      </c>
      <c r="B285" s="35" t="s">
        <v>193</v>
      </c>
      <c r="C285" s="37">
        <v>71115</v>
      </c>
      <c r="D285" s="37"/>
      <c r="E285" s="37">
        <v>107999.95</v>
      </c>
      <c r="F285" s="37">
        <v>33521</v>
      </c>
      <c r="G285" s="37"/>
      <c r="H285" s="37"/>
      <c r="I285" s="37">
        <v>212635.95</v>
      </c>
      <c r="J285" s="38"/>
      <c r="K285" s="39" t="str">
        <f t="shared" si="28"/>
        <v/>
      </c>
      <c r="L285" s="40"/>
      <c r="M285" s="11">
        <v>98943</v>
      </c>
      <c r="N285" s="3"/>
    </row>
    <row r="286" spans="1:14" x14ac:dyDescent="0.3">
      <c r="A286" s="36">
        <v>283</v>
      </c>
      <c r="B286" s="35" t="s">
        <v>194</v>
      </c>
      <c r="C286" s="37">
        <v>4566</v>
      </c>
      <c r="D286" s="37"/>
      <c r="E286" s="37">
        <v>14458.52</v>
      </c>
      <c r="F286" s="37">
        <v>1383</v>
      </c>
      <c r="G286" s="37"/>
      <c r="H286" s="37"/>
      <c r="I286" s="37">
        <v>20407.52</v>
      </c>
      <c r="J286" s="38">
        <v>118313</v>
      </c>
      <c r="K286" s="39">
        <f>I286/J286</f>
        <v>0.172487554199454</v>
      </c>
      <c r="L286" s="40" t="s">
        <v>776</v>
      </c>
      <c r="M286" s="11">
        <v>65833</v>
      </c>
      <c r="N286" s="3"/>
    </row>
    <row r="287" spans="1:14" x14ac:dyDescent="0.3">
      <c r="A287" s="36">
        <v>284</v>
      </c>
      <c r="B287" s="35" t="s">
        <v>195</v>
      </c>
      <c r="C287" s="37">
        <v>4116</v>
      </c>
      <c r="D287" s="37"/>
      <c r="E287" s="37"/>
      <c r="F287" s="37"/>
      <c r="G287" s="37"/>
      <c r="H287" s="37"/>
      <c r="I287" s="37">
        <v>4116</v>
      </c>
      <c r="J287" s="38"/>
      <c r="K287" s="39" t="str">
        <f t="shared" si="28"/>
        <v/>
      </c>
      <c r="L287" s="40"/>
      <c r="M287" s="11">
        <v>14550</v>
      </c>
      <c r="N287" s="3"/>
    </row>
    <row r="288" spans="1:14" x14ac:dyDescent="0.3">
      <c r="A288" s="36">
        <v>285</v>
      </c>
      <c r="B288" s="35" t="s">
        <v>196</v>
      </c>
      <c r="C288" s="37">
        <v>131989</v>
      </c>
      <c r="D288" s="37"/>
      <c r="E288" s="37"/>
      <c r="F288" s="37"/>
      <c r="G288" s="37"/>
      <c r="H288" s="37"/>
      <c r="I288" s="37">
        <v>131989</v>
      </c>
      <c r="J288" s="38"/>
      <c r="K288" s="39" t="str">
        <f t="shared" si="28"/>
        <v/>
      </c>
      <c r="L288" s="40"/>
      <c r="M288" s="11">
        <v>29323</v>
      </c>
      <c r="N288" s="3"/>
    </row>
    <row r="289" spans="1:14" x14ac:dyDescent="0.3">
      <c r="A289" s="36">
        <v>286</v>
      </c>
      <c r="B289" s="44" t="s">
        <v>536</v>
      </c>
      <c r="C289" s="37">
        <v>5134</v>
      </c>
      <c r="D289" s="37"/>
      <c r="E289" s="37">
        <v>12266.500000000002</v>
      </c>
      <c r="F289" s="37"/>
      <c r="G289" s="37">
        <v>72896</v>
      </c>
      <c r="H289" s="37"/>
      <c r="I289" s="37">
        <v>90296.5</v>
      </c>
      <c r="J289" s="38"/>
      <c r="K289" s="39" t="str">
        <f t="shared" si="28"/>
        <v/>
      </c>
      <c r="L289" s="40"/>
      <c r="M289" s="11">
        <v>4195</v>
      </c>
      <c r="N289" s="3"/>
    </row>
    <row r="290" spans="1:14" x14ac:dyDescent="0.3">
      <c r="A290" s="36">
        <v>287</v>
      </c>
      <c r="B290" s="35" t="s">
        <v>197</v>
      </c>
      <c r="C290" s="37">
        <v>82798</v>
      </c>
      <c r="D290" s="37"/>
      <c r="E290" s="37"/>
      <c r="F290" s="37"/>
      <c r="G290" s="37"/>
      <c r="H290" s="37"/>
      <c r="I290" s="37">
        <v>82798</v>
      </c>
      <c r="J290" s="38"/>
      <c r="K290" s="39" t="str">
        <f t="shared" si="28"/>
        <v/>
      </c>
      <c r="L290" s="40"/>
      <c r="M290" s="11">
        <v>92723</v>
      </c>
      <c r="N290" s="3"/>
    </row>
    <row r="291" spans="1:14" x14ac:dyDescent="0.3">
      <c r="A291" s="36">
        <v>288</v>
      </c>
      <c r="B291" s="35" t="s">
        <v>198</v>
      </c>
      <c r="C291" s="37">
        <v>10855</v>
      </c>
      <c r="D291" s="37"/>
      <c r="E291" s="37"/>
      <c r="F291" s="37"/>
      <c r="G291" s="37"/>
      <c r="H291" s="37"/>
      <c r="I291" s="37">
        <v>10855</v>
      </c>
      <c r="J291" s="38"/>
      <c r="K291" s="39" t="str">
        <f t="shared" si="28"/>
        <v/>
      </c>
      <c r="L291" s="40"/>
      <c r="M291" s="11">
        <v>728</v>
      </c>
      <c r="N291" s="3"/>
    </row>
    <row r="292" spans="1:14" x14ac:dyDescent="0.3">
      <c r="A292" s="36">
        <v>289</v>
      </c>
      <c r="B292" s="35" t="s">
        <v>199</v>
      </c>
      <c r="C292" s="37">
        <v>1500</v>
      </c>
      <c r="D292" s="37"/>
      <c r="E292" s="37"/>
      <c r="F292" s="37"/>
      <c r="G292" s="37"/>
      <c r="H292" s="37"/>
      <c r="I292" s="37">
        <v>1500</v>
      </c>
      <c r="J292" s="38"/>
      <c r="K292" s="39" t="str">
        <f t="shared" si="28"/>
        <v/>
      </c>
      <c r="L292" s="40"/>
      <c r="M292" s="11">
        <v>16710</v>
      </c>
      <c r="N292" s="3"/>
    </row>
    <row r="293" spans="1:14" x14ac:dyDescent="0.3">
      <c r="A293" s="36">
        <v>290</v>
      </c>
      <c r="B293" s="35" t="s">
        <v>200</v>
      </c>
      <c r="C293" s="37">
        <v>28364</v>
      </c>
      <c r="D293" s="37"/>
      <c r="E293" s="37"/>
      <c r="F293" s="37"/>
      <c r="G293" s="37"/>
      <c r="H293" s="37"/>
      <c r="I293" s="37">
        <v>28364</v>
      </c>
      <c r="J293" s="38"/>
      <c r="K293" s="39" t="str">
        <f t="shared" si="28"/>
        <v/>
      </c>
      <c r="L293" s="40"/>
      <c r="M293" s="11">
        <v>47974</v>
      </c>
      <c r="N293" s="3"/>
    </row>
    <row r="294" spans="1:14" x14ac:dyDescent="0.3">
      <c r="A294" s="36">
        <v>291</v>
      </c>
      <c r="B294" s="35" t="s">
        <v>201</v>
      </c>
      <c r="C294" s="37">
        <v>31309</v>
      </c>
      <c r="D294" s="37"/>
      <c r="E294" s="37"/>
      <c r="F294" s="37"/>
      <c r="G294" s="37"/>
      <c r="H294" s="37"/>
      <c r="I294" s="37">
        <v>31309</v>
      </c>
      <c r="J294" s="38"/>
      <c r="K294" s="39" t="str">
        <f t="shared" si="28"/>
        <v/>
      </c>
      <c r="L294" s="40"/>
      <c r="M294" s="11">
        <v>85673</v>
      </c>
      <c r="N294" s="3"/>
    </row>
    <row r="295" spans="1:14" x14ac:dyDescent="0.3">
      <c r="A295" s="36">
        <v>292</v>
      </c>
      <c r="B295" s="35" t="s">
        <v>202</v>
      </c>
      <c r="C295" s="37">
        <v>4566</v>
      </c>
      <c r="D295" s="37"/>
      <c r="E295" s="37">
        <v>23999.8</v>
      </c>
      <c r="F295" s="37"/>
      <c r="G295" s="37"/>
      <c r="H295" s="37"/>
      <c r="I295" s="37">
        <v>28565.8</v>
      </c>
      <c r="J295" s="38"/>
      <c r="K295" s="39" t="str">
        <f t="shared" si="28"/>
        <v/>
      </c>
      <c r="L295" s="40"/>
      <c r="M295" s="11">
        <v>18636</v>
      </c>
      <c r="N295" s="3"/>
    </row>
    <row r="296" spans="1:14" x14ac:dyDescent="0.3">
      <c r="A296" s="36">
        <v>293</v>
      </c>
      <c r="B296" s="35" t="s">
        <v>203</v>
      </c>
      <c r="C296" s="37">
        <v>9383</v>
      </c>
      <c r="D296" s="37"/>
      <c r="E296" s="37"/>
      <c r="F296" s="37"/>
      <c r="G296" s="37"/>
      <c r="H296" s="37"/>
      <c r="I296" s="37">
        <v>9383</v>
      </c>
      <c r="J296" s="38"/>
      <c r="K296" s="39" t="str">
        <f t="shared" si="28"/>
        <v/>
      </c>
      <c r="L296" s="40"/>
      <c r="M296" s="11">
        <v>90831</v>
      </c>
      <c r="N296" s="3"/>
    </row>
    <row r="297" spans="1:14" x14ac:dyDescent="0.3">
      <c r="A297" s="36">
        <v>294</v>
      </c>
      <c r="B297" s="35" t="s">
        <v>204</v>
      </c>
      <c r="C297" s="37">
        <v>20715</v>
      </c>
      <c r="D297" s="37"/>
      <c r="E297" s="37">
        <v>83878.060000000012</v>
      </c>
      <c r="F297" s="37"/>
      <c r="G297" s="37"/>
      <c r="H297" s="37"/>
      <c r="I297" s="37">
        <v>104593.06000000001</v>
      </c>
      <c r="J297" s="38">
        <v>730722</v>
      </c>
      <c r="K297" s="39">
        <f t="shared" ref="K297:K298" si="31">I297/J297</f>
        <v>0.14313659640738888</v>
      </c>
      <c r="L297" s="40" t="s">
        <v>775</v>
      </c>
      <c r="M297" s="11">
        <v>4230</v>
      </c>
      <c r="N297" s="3"/>
    </row>
    <row r="298" spans="1:14" x14ac:dyDescent="0.3">
      <c r="A298" s="36">
        <v>295</v>
      </c>
      <c r="B298" s="35" t="s">
        <v>420</v>
      </c>
      <c r="C298" s="37"/>
      <c r="D298" s="37"/>
      <c r="E298" s="37">
        <v>547543.98</v>
      </c>
      <c r="F298" s="37">
        <v>439742</v>
      </c>
      <c r="G298" s="37"/>
      <c r="H298" s="37"/>
      <c r="I298" s="37">
        <v>987285.98</v>
      </c>
      <c r="J298" s="38">
        <v>21336393</v>
      </c>
      <c r="K298" s="39">
        <f t="shared" si="31"/>
        <v>4.6272393839014866E-2</v>
      </c>
      <c r="L298" s="40" t="s">
        <v>782</v>
      </c>
      <c r="M298" s="11">
        <v>45541</v>
      </c>
      <c r="N298" s="3"/>
    </row>
    <row r="299" spans="1:14" x14ac:dyDescent="0.3">
      <c r="A299" s="36">
        <v>296</v>
      </c>
      <c r="B299" s="35" t="s">
        <v>205</v>
      </c>
      <c r="C299" s="37">
        <v>7093</v>
      </c>
      <c r="D299" s="37"/>
      <c r="E299" s="37"/>
      <c r="F299" s="37"/>
      <c r="G299" s="37"/>
      <c r="H299" s="37"/>
      <c r="I299" s="37">
        <v>7093</v>
      </c>
      <c r="J299" s="38"/>
      <c r="K299" s="39" t="str">
        <f t="shared" si="28"/>
        <v/>
      </c>
      <c r="L299" s="40"/>
      <c r="M299" s="11">
        <v>99593</v>
      </c>
      <c r="N299" s="3"/>
    </row>
    <row r="300" spans="1:14" x14ac:dyDescent="0.3">
      <c r="A300" s="36">
        <v>297</v>
      </c>
      <c r="B300" s="35" t="s">
        <v>206</v>
      </c>
      <c r="C300" s="37">
        <v>111953</v>
      </c>
      <c r="D300" s="37"/>
      <c r="E300" s="37"/>
      <c r="F300" s="37"/>
      <c r="G300" s="37">
        <v>28372</v>
      </c>
      <c r="H300" s="37"/>
      <c r="I300" s="37">
        <v>140325</v>
      </c>
      <c r="J300" s="38"/>
      <c r="K300" s="39" t="str">
        <f t="shared" si="28"/>
        <v/>
      </c>
      <c r="L300" s="40"/>
      <c r="M300" s="11">
        <v>16532</v>
      </c>
      <c r="N300" s="3"/>
    </row>
    <row r="301" spans="1:14" x14ac:dyDescent="0.3">
      <c r="A301" s="36">
        <v>298</v>
      </c>
      <c r="B301" s="35" t="s">
        <v>449</v>
      </c>
      <c r="C301" s="37"/>
      <c r="D301" s="37"/>
      <c r="E301" s="37">
        <v>1521801.5999999999</v>
      </c>
      <c r="F301" s="37"/>
      <c r="G301" s="37"/>
      <c r="H301" s="37"/>
      <c r="I301" s="37">
        <v>1521801.5999999999</v>
      </c>
      <c r="J301" s="38">
        <v>6899668</v>
      </c>
      <c r="K301" s="39">
        <f t="shared" ref="K301:K302" si="32">I301/J301</f>
        <v>0.22056156904940932</v>
      </c>
      <c r="L301" s="40" t="s">
        <v>805</v>
      </c>
      <c r="M301" s="11">
        <v>721</v>
      </c>
      <c r="N301" s="3"/>
    </row>
    <row r="302" spans="1:14" x14ac:dyDescent="0.3">
      <c r="A302" s="36">
        <v>299</v>
      </c>
      <c r="B302" s="35" t="s">
        <v>377</v>
      </c>
      <c r="C302" s="37"/>
      <c r="D302" s="37">
        <v>4929583</v>
      </c>
      <c r="E302" s="37">
        <v>1887685.5999999999</v>
      </c>
      <c r="F302" s="37">
        <v>536226</v>
      </c>
      <c r="G302" s="37">
        <v>443427</v>
      </c>
      <c r="H302" s="37"/>
      <c r="I302" s="37">
        <v>7796921.5999999996</v>
      </c>
      <c r="J302" s="38">
        <v>161038300</v>
      </c>
      <c r="K302" s="39">
        <f t="shared" si="32"/>
        <v>4.8416566742197353E-2</v>
      </c>
      <c r="L302" s="40" t="s">
        <v>789</v>
      </c>
      <c r="M302" s="11">
        <v>18341</v>
      </c>
      <c r="N302" s="3"/>
    </row>
    <row r="303" spans="1:14" x14ac:dyDescent="0.3">
      <c r="A303" s="36">
        <v>300</v>
      </c>
      <c r="B303" s="35" t="s">
        <v>408</v>
      </c>
      <c r="C303" s="37"/>
      <c r="D303" s="37"/>
      <c r="E303" s="37">
        <v>117183.65000000001</v>
      </c>
      <c r="F303" s="37"/>
      <c r="G303" s="37"/>
      <c r="H303" s="37"/>
      <c r="I303" s="37">
        <v>117183.65000000001</v>
      </c>
      <c r="J303" s="38"/>
      <c r="K303" s="39" t="str">
        <f t="shared" si="28"/>
        <v/>
      </c>
      <c r="L303" s="40"/>
      <c r="M303" s="11">
        <v>77870</v>
      </c>
      <c r="N303" s="3"/>
    </row>
    <row r="304" spans="1:14" x14ac:dyDescent="0.3">
      <c r="A304" s="36">
        <v>301</v>
      </c>
      <c r="B304" s="35" t="s">
        <v>207</v>
      </c>
      <c r="C304" s="37">
        <v>299245</v>
      </c>
      <c r="D304" s="37"/>
      <c r="E304" s="37"/>
      <c r="F304" s="37"/>
      <c r="G304" s="37">
        <v>18300.5</v>
      </c>
      <c r="H304" s="37"/>
      <c r="I304" s="37">
        <v>317545.5</v>
      </c>
      <c r="J304" s="38">
        <v>1726160</v>
      </c>
      <c r="K304" s="39">
        <f>I304/J304</f>
        <v>0.18396064096028178</v>
      </c>
      <c r="L304" s="40" t="s">
        <v>789</v>
      </c>
      <c r="M304" s="11">
        <v>35122</v>
      </c>
      <c r="N304" s="3"/>
    </row>
    <row r="305" spans="1:14" x14ac:dyDescent="0.3">
      <c r="A305" s="36">
        <v>302</v>
      </c>
      <c r="B305" s="35" t="s">
        <v>394</v>
      </c>
      <c r="C305" s="37"/>
      <c r="D305" s="37"/>
      <c r="E305" s="37">
        <v>42271.66</v>
      </c>
      <c r="F305" s="37"/>
      <c r="G305" s="37"/>
      <c r="H305" s="37"/>
      <c r="I305" s="37">
        <v>42271.66</v>
      </c>
      <c r="J305" s="38"/>
      <c r="K305" s="39" t="str">
        <f t="shared" si="28"/>
        <v/>
      </c>
      <c r="L305" s="40"/>
      <c r="M305" s="11">
        <v>46959</v>
      </c>
      <c r="N305" s="3"/>
    </row>
    <row r="306" spans="1:14" x14ac:dyDescent="0.3">
      <c r="A306" s="36">
        <v>303</v>
      </c>
      <c r="B306" s="35" t="s">
        <v>431</v>
      </c>
      <c r="C306" s="37"/>
      <c r="D306" s="37"/>
      <c r="E306" s="37">
        <v>3013021.82</v>
      </c>
      <c r="F306" s="37">
        <v>479288</v>
      </c>
      <c r="G306" s="37"/>
      <c r="H306" s="37"/>
      <c r="I306" s="37">
        <v>3492309.82</v>
      </c>
      <c r="J306" s="38">
        <v>35041696</v>
      </c>
      <c r="K306" s="39">
        <f>I306/J306</f>
        <v>9.9661552340388995E-2</v>
      </c>
      <c r="L306" s="40" t="s">
        <v>779</v>
      </c>
      <c r="M306" s="11">
        <v>57345</v>
      </c>
      <c r="N306" s="3"/>
    </row>
    <row r="307" spans="1:14" x14ac:dyDescent="0.3">
      <c r="A307" s="36">
        <v>304</v>
      </c>
      <c r="B307" s="35" t="s">
        <v>208</v>
      </c>
      <c r="C307" s="37">
        <v>5502</v>
      </c>
      <c r="D307" s="37"/>
      <c r="E307" s="37">
        <v>22634.370000000003</v>
      </c>
      <c r="F307" s="37"/>
      <c r="G307" s="37"/>
      <c r="H307" s="37"/>
      <c r="I307" s="37">
        <v>28136.370000000003</v>
      </c>
      <c r="J307" s="38"/>
      <c r="K307" s="39" t="str">
        <f t="shared" si="28"/>
        <v/>
      </c>
      <c r="L307" s="40"/>
      <c r="M307" s="11">
        <v>10395</v>
      </c>
      <c r="N307" s="3"/>
    </row>
    <row r="308" spans="1:14" x14ac:dyDescent="0.3">
      <c r="A308" s="36">
        <v>305</v>
      </c>
      <c r="B308" s="35" t="s">
        <v>209</v>
      </c>
      <c r="C308" s="37">
        <v>1500</v>
      </c>
      <c r="D308" s="37"/>
      <c r="E308" s="37">
        <v>21830.04</v>
      </c>
      <c r="F308" s="37"/>
      <c r="G308" s="37"/>
      <c r="H308" s="37"/>
      <c r="I308" s="37">
        <v>23330.04</v>
      </c>
      <c r="J308" s="38"/>
      <c r="K308" s="39" t="str">
        <f t="shared" si="28"/>
        <v/>
      </c>
      <c r="L308" s="40"/>
      <c r="M308" s="11">
        <v>54433</v>
      </c>
      <c r="N308" s="3"/>
    </row>
    <row r="309" spans="1:14" x14ac:dyDescent="0.3">
      <c r="A309" s="36">
        <v>306</v>
      </c>
      <c r="B309" s="35" t="s">
        <v>210</v>
      </c>
      <c r="C309" s="37">
        <v>1500</v>
      </c>
      <c r="D309" s="37"/>
      <c r="E309" s="37">
        <v>22418.57</v>
      </c>
      <c r="F309" s="37"/>
      <c r="G309" s="37"/>
      <c r="H309" s="37"/>
      <c r="I309" s="37">
        <v>23918.57</v>
      </c>
      <c r="J309" s="38"/>
      <c r="K309" s="39" t="str">
        <f t="shared" si="28"/>
        <v/>
      </c>
      <c r="L309" s="40"/>
      <c r="M309" s="11">
        <v>95779</v>
      </c>
      <c r="N309" s="3"/>
    </row>
    <row r="310" spans="1:14" x14ac:dyDescent="0.3">
      <c r="A310" s="36">
        <v>307</v>
      </c>
      <c r="B310" s="35" t="s">
        <v>211</v>
      </c>
      <c r="C310" s="37">
        <v>6165</v>
      </c>
      <c r="D310" s="37"/>
      <c r="E310" s="37"/>
      <c r="F310" s="37"/>
      <c r="G310" s="37"/>
      <c r="H310" s="37"/>
      <c r="I310" s="37">
        <v>6165</v>
      </c>
      <c r="J310" s="38"/>
      <c r="K310" s="39" t="str">
        <f t="shared" si="28"/>
        <v/>
      </c>
      <c r="L310" s="40"/>
      <c r="M310" s="11">
        <v>13828</v>
      </c>
      <c r="N310" s="3"/>
    </row>
    <row r="311" spans="1:14" x14ac:dyDescent="0.3">
      <c r="A311" s="36">
        <v>308</v>
      </c>
      <c r="B311" s="35" t="s">
        <v>212</v>
      </c>
      <c r="C311" s="37">
        <v>5986</v>
      </c>
      <c r="D311" s="37"/>
      <c r="E311" s="37"/>
      <c r="F311" s="37"/>
      <c r="G311" s="37"/>
      <c r="H311" s="37"/>
      <c r="I311" s="37">
        <v>5986</v>
      </c>
      <c r="J311" s="38"/>
      <c r="K311" s="39" t="str">
        <f t="shared" si="28"/>
        <v/>
      </c>
      <c r="L311" s="40"/>
      <c r="M311" s="11">
        <v>1439</v>
      </c>
      <c r="N311" s="3"/>
    </row>
    <row r="312" spans="1:14" x14ac:dyDescent="0.3">
      <c r="A312" s="36">
        <v>309</v>
      </c>
      <c r="B312" s="35" t="s">
        <v>552</v>
      </c>
      <c r="C312" s="37"/>
      <c r="D312" s="37"/>
      <c r="E312" s="37">
        <v>46890.399999999994</v>
      </c>
      <c r="F312" s="37"/>
      <c r="G312" s="37"/>
      <c r="H312" s="37"/>
      <c r="I312" s="37">
        <v>46890.399999999994</v>
      </c>
      <c r="J312" s="38">
        <v>1969591</v>
      </c>
      <c r="K312" s="39">
        <f t="shared" ref="K312:K313" si="33">I312/J312</f>
        <v>2.3807176210695516E-2</v>
      </c>
      <c r="L312" s="40" t="s">
        <v>822</v>
      </c>
      <c r="M312" s="11">
        <v>64146</v>
      </c>
      <c r="N312" s="3"/>
    </row>
    <row r="313" spans="1:14" x14ac:dyDescent="0.3">
      <c r="A313" s="36">
        <v>310</v>
      </c>
      <c r="B313" s="35" t="s">
        <v>437</v>
      </c>
      <c r="C313" s="37"/>
      <c r="D313" s="37"/>
      <c r="E313" s="37">
        <v>274027.60000000003</v>
      </c>
      <c r="F313" s="37">
        <v>310766</v>
      </c>
      <c r="G313" s="37"/>
      <c r="H313" s="37"/>
      <c r="I313" s="37">
        <v>584793.60000000009</v>
      </c>
      <c r="J313" s="38">
        <v>15909089</v>
      </c>
      <c r="K313" s="39">
        <f t="shared" si="33"/>
        <v>3.6758459268157975E-2</v>
      </c>
      <c r="L313" s="40" t="s">
        <v>824</v>
      </c>
      <c r="M313" s="11">
        <v>78586</v>
      </c>
      <c r="N313" s="3"/>
    </row>
    <row r="314" spans="1:14" x14ac:dyDescent="0.3">
      <c r="A314" s="36">
        <v>311</v>
      </c>
      <c r="B314" s="35" t="s">
        <v>213</v>
      </c>
      <c r="C314" s="37"/>
      <c r="D314" s="37"/>
      <c r="E314" s="37"/>
      <c r="F314" s="37"/>
      <c r="G314" s="37"/>
      <c r="H314" s="37">
        <v>40000</v>
      </c>
      <c r="I314" s="37">
        <v>40000</v>
      </c>
      <c r="J314" s="38"/>
      <c r="K314" s="39" t="str">
        <f t="shared" si="28"/>
        <v/>
      </c>
      <c r="L314" s="40"/>
      <c r="M314" s="11">
        <v>96496</v>
      </c>
      <c r="N314" s="3"/>
    </row>
    <row r="315" spans="1:14" x14ac:dyDescent="0.3">
      <c r="A315" s="36">
        <v>312</v>
      </c>
      <c r="B315" s="35" t="s">
        <v>214</v>
      </c>
      <c r="C315" s="37">
        <v>118754</v>
      </c>
      <c r="D315" s="37"/>
      <c r="E315" s="37">
        <v>10776.779999999999</v>
      </c>
      <c r="F315" s="37">
        <v>675009</v>
      </c>
      <c r="G315" s="37"/>
      <c r="H315" s="37"/>
      <c r="I315" s="37">
        <v>804539.78</v>
      </c>
      <c r="J315" s="38"/>
      <c r="K315" s="39" t="str">
        <f t="shared" si="28"/>
        <v/>
      </c>
      <c r="L315" s="40"/>
      <c r="M315" s="11">
        <v>98837</v>
      </c>
      <c r="N315" s="3"/>
    </row>
    <row r="316" spans="1:14" x14ac:dyDescent="0.3">
      <c r="A316" s="36">
        <v>313</v>
      </c>
      <c r="B316" s="35" t="s">
        <v>215</v>
      </c>
      <c r="C316" s="37">
        <v>79150</v>
      </c>
      <c r="D316" s="37"/>
      <c r="E316" s="37">
        <v>17775.11</v>
      </c>
      <c r="F316" s="37">
        <v>417782</v>
      </c>
      <c r="G316" s="37"/>
      <c r="H316" s="37"/>
      <c r="I316" s="37">
        <v>514707.11</v>
      </c>
      <c r="J316" s="38">
        <v>1916585</v>
      </c>
      <c r="K316" s="39">
        <f>I316/J316</f>
        <v>0.26855428274769966</v>
      </c>
      <c r="L316" s="40" t="s">
        <v>775</v>
      </c>
      <c r="M316" s="11">
        <v>5834</v>
      </c>
      <c r="N316" s="3"/>
    </row>
    <row r="317" spans="1:14" x14ac:dyDescent="0.3">
      <c r="A317" s="36">
        <v>314</v>
      </c>
      <c r="B317" s="35" t="s">
        <v>216</v>
      </c>
      <c r="C317" s="37">
        <v>10540</v>
      </c>
      <c r="D317" s="37"/>
      <c r="E317" s="37"/>
      <c r="F317" s="37"/>
      <c r="G317" s="37"/>
      <c r="H317" s="37"/>
      <c r="I317" s="37">
        <v>10540</v>
      </c>
      <c r="J317" s="38"/>
      <c r="K317" s="39" t="str">
        <f t="shared" si="28"/>
        <v/>
      </c>
      <c r="L317" s="40"/>
      <c r="M317" s="11">
        <v>66809</v>
      </c>
      <c r="N317" s="3"/>
    </row>
    <row r="318" spans="1:14" x14ac:dyDescent="0.3">
      <c r="A318" s="36">
        <v>315</v>
      </c>
      <c r="B318" s="35" t="s">
        <v>410</v>
      </c>
      <c r="C318" s="37"/>
      <c r="D318" s="37"/>
      <c r="E318" s="37">
        <v>5812.4600000000009</v>
      </c>
      <c r="F318" s="37"/>
      <c r="G318" s="37"/>
      <c r="H318" s="37"/>
      <c r="I318" s="37">
        <v>5812.4600000000009</v>
      </c>
      <c r="J318" s="38"/>
      <c r="K318" s="39" t="str">
        <f t="shared" si="28"/>
        <v/>
      </c>
      <c r="L318" s="40"/>
      <c r="M318" s="11">
        <v>8666</v>
      </c>
      <c r="N318" s="3"/>
    </row>
    <row r="319" spans="1:14" x14ac:dyDescent="0.3">
      <c r="A319" s="36">
        <v>316</v>
      </c>
      <c r="B319" s="35" t="s">
        <v>455</v>
      </c>
      <c r="C319" s="37"/>
      <c r="D319" s="37"/>
      <c r="E319" s="37">
        <v>5608.9400000000005</v>
      </c>
      <c r="F319" s="37"/>
      <c r="G319" s="37"/>
      <c r="H319" s="37"/>
      <c r="I319" s="37">
        <v>5608.9400000000005</v>
      </c>
      <c r="J319" s="38"/>
      <c r="K319" s="39" t="str">
        <f t="shared" si="28"/>
        <v/>
      </c>
      <c r="L319" s="40"/>
      <c r="M319" s="11">
        <v>62278</v>
      </c>
      <c r="N319" s="3"/>
    </row>
    <row r="320" spans="1:14" x14ac:dyDescent="0.3">
      <c r="A320" s="36">
        <v>317</v>
      </c>
      <c r="B320" s="35" t="s">
        <v>416</v>
      </c>
      <c r="C320" s="37"/>
      <c r="D320" s="37"/>
      <c r="E320" s="37">
        <v>1530232.58</v>
      </c>
      <c r="F320" s="37">
        <v>75158</v>
      </c>
      <c r="G320" s="37">
        <v>26344</v>
      </c>
      <c r="H320" s="37"/>
      <c r="I320" s="37">
        <v>1631734.58</v>
      </c>
      <c r="J320" s="38">
        <v>8945684</v>
      </c>
      <c r="K320" s="39">
        <f t="shared" ref="K320:K322" si="34">I320/J320</f>
        <v>0.18240467470123023</v>
      </c>
      <c r="L320" s="40" t="s">
        <v>789</v>
      </c>
      <c r="M320" s="11">
        <v>7435</v>
      </c>
      <c r="N320" s="3"/>
    </row>
    <row r="321" spans="1:14" x14ac:dyDescent="0.3">
      <c r="A321" s="36">
        <v>318</v>
      </c>
      <c r="B321" s="35" t="s">
        <v>217</v>
      </c>
      <c r="C321" s="37">
        <v>94885</v>
      </c>
      <c r="D321" s="37"/>
      <c r="E321" s="37">
        <v>128373.68</v>
      </c>
      <c r="F321" s="37">
        <v>386542</v>
      </c>
      <c r="G321" s="37"/>
      <c r="H321" s="37"/>
      <c r="I321" s="37">
        <v>609800.67999999993</v>
      </c>
      <c r="J321" s="38">
        <v>2508222</v>
      </c>
      <c r="K321" s="39">
        <f t="shared" si="34"/>
        <v>0.24312069665284808</v>
      </c>
      <c r="L321" s="40" t="s">
        <v>782</v>
      </c>
      <c r="M321" s="11">
        <v>39556</v>
      </c>
      <c r="N321" s="3"/>
    </row>
    <row r="322" spans="1:14" x14ac:dyDescent="0.3">
      <c r="A322" s="36">
        <v>319</v>
      </c>
      <c r="B322" s="35" t="s">
        <v>540</v>
      </c>
      <c r="C322" s="37"/>
      <c r="D322" s="37"/>
      <c r="E322" s="37">
        <v>2216985.1799999997</v>
      </c>
      <c r="F322" s="37">
        <v>798873</v>
      </c>
      <c r="G322" s="37">
        <v>40185</v>
      </c>
      <c r="H322" s="37"/>
      <c r="I322" s="37">
        <v>3056043.1799999997</v>
      </c>
      <c r="J322" s="38">
        <v>37932006</v>
      </c>
      <c r="K322" s="39">
        <f t="shared" si="34"/>
        <v>8.0566347585202841E-2</v>
      </c>
      <c r="L322" s="40" t="s">
        <v>815</v>
      </c>
      <c r="M322" s="11">
        <v>67406</v>
      </c>
      <c r="N322" s="3"/>
    </row>
    <row r="323" spans="1:14" x14ac:dyDescent="0.3">
      <c r="A323" s="36">
        <v>320</v>
      </c>
      <c r="B323" s="35" t="s">
        <v>218</v>
      </c>
      <c r="C323" s="37">
        <v>3013</v>
      </c>
      <c r="D323" s="37"/>
      <c r="E323" s="37">
        <v>5978.9300000000012</v>
      </c>
      <c r="F323" s="37">
        <v>1748</v>
      </c>
      <c r="G323" s="37"/>
      <c r="H323" s="37"/>
      <c r="I323" s="37">
        <v>10739.93</v>
      </c>
      <c r="J323" s="38"/>
      <c r="K323" s="39" t="str">
        <f t="shared" si="28"/>
        <v/>
      </c>
      <c r="L323" s="40"/>
      <c r="M323" s="11">
        <v>66112</v>
      </c>
      <c r="N323" s="3"/>
    </row>
    <row r="324" spans="1:14" x14ac:dyDescent="0.3">
      <c r="A324" s="36">
        <v>321</v>
      </c>
      <c r="B324" s="35" t="s">
        <v>219</v>
      </c>
      <c r="C324" s="37">
        <v>5055</v>
      </c>
      <c r="D324" s="37"/>
      <c r="E324" s="37">
        <v>11414.509999999998</v>
      </c>
      <c r="F324" s="37">
        <v>5225</v>
      </c>
      <c r="G324" s="37"/>
      <c r="H324" s="37"/>
      <c r="I324" s="37">
        <v>21694.51</v>
      </c>
      <c r="J324" s="38">
        <v>266162</v>
      </c>
      <c r="K324" s="39">
        <f>I324/J324</f>
        <v>8.1508667653534303E-2</v>
      </c>
      <c r="L324" s="40" t="s">
        <v>786</v>
      </c>
      <c r="M324" s="11">
        <v>5239</v>
      </c>
      <c r="N324" s="3"/>
    </row>
    <row r="325" spans="1:14" x14ac:dyDescent="0.3">
      <c r="A325" s="36">
        <v>322</v>
      </c>
      <c r="B325" s="35" t="s">
        <v>220</v>
      </c>
      <c r="C325" s="37">
        <v>7060</v>
      </c>
      <c r="D325" s="37"/>
      <c r="E325" s="37"/>
      <c r="F325" s="37"/>
      <c r="G325" s="37"/>
      <c r="H325" s="37"/>
      <c r="I325" s="37">
        <v>7060</v>
      </c>
      <c r="J325" s="38"/>
      <c r="K325" s="39" t="str">
        <f t="shared" ref="K325:K388" si="35">IF(J325&lt;&gt;"",I325/J325,"")</f>
        <v/>
      </c>
      <c r="L325" s="40"/>
      <c r="M325" s="11">
        <v>18521</v>
      </c>
      <c r="N325" s="3"/>
    </row>
    <row r="326" spans="1:14" x14ac:dyDescent="0.3">
      <c r="A326" s="36">
        <v>323</v>
      </c>
      <c r="B326" s="35" t="s">
        <v>221</v>
      </c>
      <c r="C326" s="37">
        <v>30405</v>
      </c>
      <c r="D326" s="37"/>
      <c r="E326" s="37">
        <v>1188.3800000000001</v>
      </c>
      <c r="F326" s="37"/>
      <c r="G326" s="37"/>
      <c r="H326" s="37"/>
      <c r="I326" s="37">
        <v>31593.38</v>
      </c>
      <c r="J326" s="38"/>
      <c r="K326" s="39" t="str">
        <f t="shared" si="35"/>
        <v/>
      </c>
      <c r="L326" s="40"/>
      <c r="M326" s="11">
        <v>49024</v>
      </c>
      <c r="N326" s="3"/>
    </row>
    <row r="327" spans="1:14" x14ac:dyDescent="0.3">
      <c r="A327" s="36">
        <v>324</v>
      </c>
      <c r="B327" s="35" t="s">
        <v>222</v>
      </c>
      <c r="C327" s="37">
        <v>8164</v>
      </c>
      <c r="D327" s="37"/>
      <c r="E327" s="37">
        <v>7031.87</v>
      </c>
      <c r="F327" s="37"/>
      <c r="G327" s="37"/>
      <c r="H327" s="37"/>
      <c r="I327" s="37">
        <v>15195.869999999999</v>
      </c>
      <c r="J327" s="38">
        <v>220246</v>
      </c>
      <c r="K327" s="39">
        <f t="shared" ref="K327:K333" si="36">I327/J327</f>
        <v>6.8994987423154103E-2</v>
      </c>
      <c r="L327" s="40" t="s">
        <v>780</v>
      </c>
      <c r="M327" s="11">
        <v>17645</v>
      </c>
      <c r="N327" s="3"/>
    </row>
    <row r="328" spans="1:14" x14ac:dyDescent="0.3">
      <c r="A328" s="36">
        <v>325</v>
      </c>
      <c r="B328" s="35" t="s">
        <v>223</v>
      </c>
      <c r="C328" s="37">
        <v>4566</v>
      </c>
      <c r="D328" s="37"/>
      <c r="E328" s="37">
        <v>517.05000000000007</v>
      </c>
      <c r="F328" s="37">
        <v>2646</v>
      </c>
      <c r="G328" s="37"/>
      <c r="H328" s="37"/>
      <c r="I328" s="37">
        <v>7729.05</v>
      </c>
      <c r="J328" s="38">
        <v>100952</v>
      </c>
      <c r="K328" s="39">
        <f t="shared" si="36"/>
        <v>7.6561633251446229E-2</v>
      </c>
      <c r="L328" s="40" t="s">
        <v>780</v>
      </c>
      <c r="M328" s="11">
        <v>17626</v>
      </c>
      <c r="N328" s="3"/>
    </row>
    <row r="329" spans="1:14" x14ac:dyDescent="0.3">
      <c r="A329" s="36">
        <v>326</v>
      </c>
      <c r="B329" s="35" t="s">
        <v>224</v>
      </c>
      <c r="C329" s="37">
        <v>8225</v>
      </c>
      <c r="D329" s="37"/>
      <c r="E329" s="37">
        <v>15625.61</v>
      </c>
      <c r="F329" s="37">
        <v>5395</v>
      </c>
      <c r="G329" s="37"/>
      <c r="H329" s="37"/>
      <c r="I329" s="37">
        <v>29245.61</v>
      </c>
      <c r="J329" s="38">
        <v>298883</v>
      </c>
      <c r="K329" s="39">
        <f t="shared" si="36"/>
        <v>9.784969369284971E-2</v>
      </c>
      <c r="L329" s="40" t="s">
        <v>780</v>
      </c>
      <c r="M329" s="11">
        <v>99729</v>
      </c>
      <c r="N329" s="3"/>
    </row>
    <row r="330" spans="1:14" x14ac:dyDescent="0.3">
      <c r="A330" s="36">
        <v>327</v>
      </c>
      <c r="B330" s="35" t="s">
        <v>225</v>
      </c>
      <c r="C330" s="37">
        <v>8686</v>
      </c>
      <c r="D330" s="37"/>
      <c r="E330" s="37">
        <v>7768.9</v>
      </c>
      <c r="F330" s="37">
        <v>4826</v>
      </c>
      <c r="G330" s="37"/>
      <c r="H330" s="37"/>
      <c r="I330" s="37">
        <v>21280.9</v>
      </c>
      <c r="J330" s="38">
        <v>272402</v>
      </c>
      <c r="K330" s="39">
        <f t="shared" si="36"/>
        <v>7.8123141533468929E-2</v>
      </c>
      <c r="L330" s="40" t="s">
        <v>780</v>
      </c>
      <c r="M330" s="11">
        <v>1204</v>
      </c>
      <c r="N330" s="3"/>
    </row>
    <row r="331" spans="1:14" x14ac:dyDescent="0.3">
      <c r="A331" s="36">
        <v>328</v>
      </c>
      <c r="B331" s="35" t="s">
        <v>226</v>
      </c>
      <c r="C331" s="37">
        <v>4566</v>
      </c>
      <c r="D331" s="37"/>
      <c r="E331" s="37">
        <v>4969.8999999999996</v>
      </c>
      <c r="F331" s="37">
        <v>3383</v>
      </c>
      <c r="G331" s="37"/>
      <c r="H331" s="37"/>
      <c r="I331" s="37">
        <v>12918.9</v>
      </c>
      <c r="J331" s="38">
        <v>157010</v>
      </c>
      <c r="K331" s="39">
        <f t="shared" si="36"/>
        <v>8.2280746449270747E-2</v>
      </c>
      <c r="L331" s="40" t="s">
        <v>780</v>
      </c>
      <c r="M331" s="11">
        <v>58043</v>
      </c>
      <c r="N331" s="3"/>
    </row>
    <row r="332" spans="1:14" x14ac:dyDescent="0.3">
      <c r="A332" s="36">
        <v>329</v>
      </c>
      <c r="B332" s="35" t="s">
        <v>227</v>
      </c>
      <c r="C332" s="37">
        <v>6287</v>
      </c>
      <c r="D332" s="37"/>
      <c r="E332" s="37">
        <v>5774.3099999999995</v>
      </c>
      <c r="F332" s="37">
        <v>652</v>
      </c>
      <c r="G332" s="37"/>
      <c r="H332" s="37"/>
      <c r="I332" s="37">
        <v>12713.31</v>
      </c>
      <c r="J332" s="38">
        <v>173549</v>
      </c>
      <c r="K332" s="39">
        <f t="shared" si="36"/>
        <v>7.3254873263458725E-2</v>
      </c>
      <c r="L332" s="40" t="s">
        <v>780</v>
      </c>
      <c r="M332" s="11">
        <v>67945</v>
      </c>
      <c r="N332" s="3"/>
    </row>
    <row r="333" spans="1:14" x14ac:dyDescent="0.3">
      <c r="A333" s="36">
        <v>330</v>
      </c>
      <c r="B333" s="35" t="s">
        <v>228</v>
      </c>
      <c r="C333" s="37">
        <v>14428</v>
      </c>
      <c r="D333" s="37"/>
      <c r="E333" s="37">
        <v>8206.119999999999</v>
      </c>
      <c r="F333" s="37"/>
      <c r="G333" s="37"/>
      <c r="H333" s="37"/>
      <c r="I333" s="37">
        <v>22634.12</v>
      </c>
      <c r="J333" s="38">
        <v>327841</v>
      </c>
      <c r="K333" s="39">
        <f t="shared" si="36"/>
        <v>6.9039930942133537E-2</v>
      </c>
      <c r="L333" s="40" t="s">
        <v>806</v>
      </c>
      <c r="M333" s="11">
        <v>14266</v>
      </c>
      <c r="N333" s="3"/>
    </row>
    <row r="334" spans="1:14" x14ac:dyDescent="0.3">
      <c r="A334" s="36">
        <v>331</v>
      </c>
      <c r="B334" s="35" t="s">
        <v>229</v>
      </c>
      <c r="C334" s="37">
        <v>1416259</v>
      </c>
      <c r="D334" s="37">
        <v>120346</v>
      </c>
      <c r="E334" s="37">
        <v>74561.959999999992</v>
      </c>
      <c r="F334" s="37">
        <v>60854</v>
      </c>
      <c r="G334" s="37"/>
      <c r="H334" s="37"/>
      <c r="I334" s="37">
        <v>1672020.96</v>
      </c>
      <c r="J334" s="38"/>
      <c r="K334" s="39" t="str">
        <f t="shared" si="35"/>
        <v/>
      </c>
      <c r="L334" s="40"/>
      <c r="M334" s="11">
        <v>29123</v>
      </c>
      <c r="N334" s="3"/>
    </row>
    <row r="335" spans="1:14" x14ac:dyDescent="0.3">
      <c r="A335" s="36">
        <v>332</v>
      </c>
      <c r="B335" s="35" t="s">
        <v>230</v>
      </c>
      <c r="C335" s="37">
        <v>16335</v>
      </c>
      <c r="D335" s="37"/>
      <c r="E335" s="37"/>
      <c r="F335" s="37"/>
      <c r="G335" s="37"/>
      <c r="H335" s="37"/>
      <c r="I335" s="37">
        <v>16335</v>
      </c>
      <c r="J335" s="38"/>
      <c r="K335" s="39" t="str">
        <f t="shared" si="35"/>
        <v/>
      </c>
      <c r="L335" s="40"/>
      <c r="M335" s="11">
        <v>74547</v>
      </c>
      <c r="N335" s="3"/>
    </row>
    <row r="336" spans="1:14" x14ac:dyDescent="0.3">
      <c r="A336" s="36">
        <v>333</v>
      </c>
      <c r="B336" s="35" t="s">
        <v>231</v>
      </c>
      <c r="C336" s="37">
        <v>8505</v>
      </c>
      <c r="D336" s="37"/>
      <c r="E336" s="37">
        <v>40687.22</v>
      </c>
      <c r="F336" s="37">
        <v>5329</v>
      </c>
      <c r="G336" s="37"/>
      <c r="H336" s="37"/>
      <c r="I336" s="37">
        <v>54521.22</v>
      </c>
      <c r="J336" s="38">
        <v>476694</v>
      </c>
      <c r="K336" s="39">
        <f t="shared" ref="K336:K339" si="37">I336/J336</f>
        <v>0.11437362333069014</v>
      </c>
      <c r="L336" s="40" t="s">
        <v>786</v>
      </c>
      <c r="M336" s="11">
        <v>79079</v>
      </c>
      <c r="N336" s="3"/>
    </row>
    <row r="337" spans="1:14" x14ac:dyDescent="0.3">
      <c r="A337" s="36">
        <v>334</v>
      </c>
      <c r="B337" s="35" t="s">
        <v>232</v>
      </c>
      <c r="C337" s="37">
        <v>6092</v>
      </c>
      <c r="D337" s="37"/>
      <c r="E337" s="37">
        <v>31639.269999999997</v>
      </c>
      <c r="F337" s="37">
        <v>4239</v>
      </c>
      <c r="G337" s="37"/>
      <c r="H337" s="37"/>
      <c r="I337" s="37">
        <v>41970.27</v>
      </c>
      <c r="J337" s="38">
        <v>350640</v>
      </c>
      <c r="K337" s="39">
        <f t="shared" si="37"/>
        <v>0.11969618412046543</v>
      </c>
      <c r="L337" s="40" t="s">
        <v>786</v>
      </c>
      <c r="M337" s="11">
        <v>52847</v>
      </c>
      <c r="N337" s="3"/>
    </row>
    <row r="338" spans="1:14" x14ac:dyDescent="0.3">
      <c r="A338" s="36">
        <v>335</v>
      </c>
      <c r="B338" s="35" t="s">
        <v>379</v>
      </c>
      <c r="C338" s="37"/>
      <c r="D338" s="37"/>
      <c r="E338" s="37">
        <v>80486.839999999982</v>
      </c>
      <c r="F338" s="37">
        <v>732079</v>
      </c>
      <c r="G338" s="37"/>
      <c r="H338" s="37"/>
      <c r="I338" s="37">
        <v>812565.84</v>
      </c>
      <c r="J338" s="38">
        <v>21104294</v>
      </c>
      <c r="K338" s="39">
        <f t="shared" si="37"/>
        <v>3.8502393873019396E-2</v>
      </c>
      <c r="L338" s="40" t="s">
        <v>786</v>
      </c>
      <c r="M338" s="11">
        <v>48517</v>
      </c>
      <c r="N338" s="3"/>
    </row>
    <row r="339" spans="1:14" x14ac:dyDescent="0.3">
      <c r="A339" s="36">
        <v>336</v>
      </c>
      <c r="B339" s="35" t="s">
        <v>511</v>
      </c>
      <c r="C339" s="37"/>
      <c r="D339" s="37"/>
      <c r="E339" s="37">
        <v>2365360.8199999998</v>
      </c>
      <c r="F339" s="37">
        <v>4068466</v>
      </c>
      <c r="G339" s="37"/>
      <c r="H339" s="37"/>
      <c r="I339" s="37">
        <v>6433826.8200000003</v>
      </c>
      <c r="J339" s="38">
        <v>188086150</v>
      </c>
      <c r="K339" s="39">
        <f t="shared" si="37"/>
        <v>3.4206807997292733E-2</v>
      </c>
      <c r="L339" s="40" t="s">
        <v>786</v>
      </c>
      <c r="M339" s="11">
        <v>46680</v>
      </c>
      <c r="N339" s="3"/>
    </row>
    <row r="340" spans="1:14" x14ac:dyDescent="0.3">
      <c r="A340" s="36">
        <v>337</v>
      </c>
      <c r="B340" s="35" t="s">
        <v>233</v>
      </c>
      <c r="C340" s="37">
        <v>27873</v>
      </c>
      <c r="D340" s="37"/>
      <c r="E340" s="37"/>
      <c r="F340" s="37"/>
      <c r="G340" s="37"/>
      <c r="H340" s="37"/>
      <c r="I340" s="37">
        <v>27873</v>
      </c>
      <c r="J340" s="38"/>
      <c r="K340" s="39" t="str">
        <f t="shared" si="35"/>
        <v/>
      </c>
      <c r="L340" s="40"/>
      <c r="M340" s="11">
        <v>57831</v>
      </c>
      <c r="N340" s="3"/>
    </row>
    <row r="341" spans="1:14" x14ac:dyDescent="0.3">
      <c r="A341" s="36">
        <v>338</v>
      </c>
      <c r="B341" s="35" t="s">
        <v>513</v>
      </c>
      <c r="C341" s="37"/>
      <c r="D341" s="37"/>
      <c r="E341" s="37">
        <v>1796492.3699999999</v>
      </c>
      <c r="F341" s="37">
        <v>216813</v>
      </c>
      <c r="G341" s="37"/>
      <c r="H341" s="37"/>
      <c r="I341" s="37">
        <v>2013305.3699999999</v>
      </c>
      <c r="J341" s="38">
        <v>23226340</v>
      </c>
      <c r="K341" s="39">
        <f t="shared" ref="K341:K344" si="38">I341/J341</f>
        <v>8.6681989930397982E-2</v>
      </c>
      <c r="L341" s="40" t="s">
        <v>825</v>
      </c>
      <c r="M341" s="11">
        <v>74472</v>
      </c>
      <c r="N341" s="3"/>
    </row>
    <row r="342" spans="1:14" x14ac:dyDescent="0.3">
      <c r="A342" s="36">
        <v>339</v>
      </c>
      <c r="B342" s="35" t="s">
        <v>451</v>
      </c>
      <c r="C342" s="37"/>
      <c r="D342" s="37"/>
      <c r="E342" s="37">
        <v>246001.88</v>
      </c>
      <c r="F342" s="37">
        <v>184380</v>
      </c>
      <c r="G342" s="37"/>
      <c r="H342" s="37"/>
      <c r="I342" s="37">
        <v>430381.88</v>
      </c>
      <c r="J342" s="38">
        <v>9441284</v>
      </c>
      <c r="K342" s="39">
        <f t="shared" si="38"/>
        <v>4.5585100501160651E-2</v>
      </c>
      <c r="L342" s="40" t="s">
        <v>775</v>
      </c>
      <c r="M342" s="11">
        <v>72099</v>
      </c>
      <c r="N342" s="3"/>
    </row>
    <row r="343" spans="1:14" x14ac:dyDescent="0.3">
      <c r="A343" s="36">
        <v>340</v>
      </c>
      <c r="B343" s="35" t="s">
        <v>419</v>
      </c>
      <c r="C343" s="37"/>
      <c r="D343" s="37"/>
      <c r="E343" s="37">
        <v>375905.94000000006</v>
      </c>
      <c r="F343" s="37">
        <v>802755</v>
      </c>
      <c r="G343" s="37">
        <v>526426</v>
      </c>
      <c r="H343" s="37"/>
      <c r="I343" s="37">
        <v>1705086.94</v>
      </c>
      <c r="J343" s="38">
        <v>59658501</v>
      </c>
      <c r="K343" s="39">
        <f t="shared" si="38"/>
        <v>2.8580787505874478E-2</v>
      </c>
      <c r="L343" s="40" t="s">
        <v>825</v>
      </c>
      <c r="M343" s="11">
        <v>95122</v>
      </c>
      <c r="N343" s="3"/>
    </row>
    <row r="344" spans="1:14" x14ac:dyDescent="0.3">
      <c r="A344" s="36">
        <v>341</v>
      </c>
      <c r="B344" s="35" t="s">
        <v>234</v>
      </c>
      <c r="C344" s="37">
        <v>5550</v>
      </c>
      <c r="D344" s="37"/>
      <c r="E344" s="37">
        <v>25751.48</v>
      </c>
      <c r="F344" s="37"/>
      <c r="G344" s="37"/>
      <c r="H344" s="37"/>
      <c r="I344" s="37">
        <v>31301.48</v>
      </c>
      <c r="J344" s="38">
        <v>157183</v>
      </c>
      <c r="K344" s="39">
        <f t="shared" si="38"/>
        <v>0.19914036505220029</v>
      </c>
      <c r="L344" s="40" t="s">
        <v>792</v>
      </c>
      <c r="M344" s="11">
        <v>64247</v>
      </c>
      <c r="N344" s="3"/>
    </row>
    <row r="345" spans="1:14" x14ac:dyDescent="0.3">
      <c r="A345" s="36">
        <v>342</v>
      </c>
      <c r="B345" s="35" t="s">
        <v>458</v>
      </c>
      <c r="C345" s="37"/>
      <c r="D345" s="37"/>
      <c r="E345" s="37">
        <v>6774.1</v>
      </c>
      <c r="F345" s="37"/>
      <c r="G345" s="37"/>
      <c r="H345" s="37"/>
      <c r="I345" s="37">
        <v>6774.1</v>
      </c>
      <c r="J345" s="38"/>
      <c r="K345" s="39" t="str">
        <f t="shared" si="35"/>
        <v/>
      </c>
      <c r="L345" s="40"/>
      <c r="M345" s="11">
        <v>56944</v>
      </c>
      <c r="N345" s="3"/>
    </row>
    <row r="346" spans="1:14" x14ac:dyDescent="0.3">
      <c r="A346" s="36">
        <v>343</v>
      </c>
      <c r="B346" s="35" t="s">
        <v>235</v>
      </c>
      <c r="C346" s="37">
        <v>3013</v>
      </c>
      <c r="D346" s="37"/>
      <c r="E346" s="37">
        <v>43305.54</v>
      </c>
      <c r="F346" s="37">
        <v>8660</v>
      </c>
      <c r="G346" s="37"/>
      <c r="H346" s="37"/>
      <c r="I346" s="37">
        <v>54978.54</v>
      </c>
      <c r="J346" s="38">
        <v>436284</v>
      </c>
      <c r="K346" s="39">
        <f t="shared" ref="K346:K353" si="39">I346/J346</f>
        <v>0.12601548532607201</v>
      </c>
      <c r="L346" s="40" t="s">
        <v>786</v>
      </c>
      <c r="M346" s="11">
        <v>28438</v>
      </c>
      <c r="N346" s="3"/>
    </row>
    <row r="347" spans="1:14" x14ac:dyDescent="0.3">
      <c r="A347" s="36">
        <v>344</v>
      </c>
      <c r="B347" s="35" t="s">
        <v>236</v>
      </c>
      <c r="C347" s="37">
        <v>7401</v>
      </c>
      <c r="D347" s="37"/>
      <c r="E347" s="37">
        <v>77707.259999999995</v>
      </c>
      <c r="F347" s="37">
        <v>2055</v>
      </c>
      <c r="G347" s="37"/>
      <c r="H347" s="37"/>
      <c r="I347" s="37">
        <v>87163.26</v>
      </c>
      <c r="J347" s="38">
        <v>840134</v>
      </c>
      <c r="K347" s="39">
        <f t="shared" si="39"/>
        <v>0.10374923524104487</v>
      </c>
      <c r="L347" s="40" t="s">
        <v>786</v>
      </c>
      <c r="M347" s="11">
        <v>64875</v>
      </c>
      <c r="N347" s="3"/>
    </row>
    <row r="348" spans="1:14" x14ac:dyDescent="0.3">
      <c r="A348" s="36">
        <v>345</v>
      </c>
      <c r="B348" s="35" t="s">
        <v>237</v>
      </c>
      <c r="C348" s="37">
        <v>4566</v>
      </c>
      <c r="D348" s="37"/>
      <c r="E348" s="37"/>
      <c r="F348" s="37"/>
      <c r="G348" s="37"/>
      <c r="H348" s="37"/>
      <c r="I348" s="37">
        <v>4566</v>
      </c>
      <c r="J348" s="38">
        <v>148245</v>
      </c>
      <c r="K348" s="39">
        <f t="shared" si="39"/>
        <v>3.0800364261863805E-2</v>
      </c>
      <c r="L348" s="40" t="s">
        <v>779</v>
      </c>
      <c r="M348" s="11">
        <v>97253</v>
      </c>
      <c r="N348" s="3"/>
    </row>
    <row r="349" spans="1:14" x14ac:dyDescent="0.3">
      <c r="A349" s="36">
        <v>346</v>
      </c>
      <c r="B349" s="35" t="s">
        <v>238</v>
      </c>
      <c r="C349" s="37">
        <v>4566</v>
      </c>
      <c r="D349" s="37"/>
      <c r="E349" s="37">
        <v>18099.189999999999</v>
      </c>
      <c r="F349" s="37"/>
      <c r="G349" s="37"/>
      <c r="H349" s="37"/>
      <c r="I349" s="37">
        <v>22665.19</v>
      </c>
      <c r="J349" s="38">
        <v>138970</v>
      </c>
      <c r="K349" s="39">
        <f t="shared" si="39"/>
        <v>0.16309412103331652</v>
      </c>
      <c r="L349" s="40" t="s">
        <v>775</v>
      </c>
      <c r="M349" s="11">
        <v>20799</v>
      </c>
      <c r="N349" s="3"/>
    </row>
    <row r="350" spans="1:14" x14ac:dyDescent="0.3">
      <c r="A350" s="36">
        <v>347</v>
      </c>
      <c r="B350" s="35" t="s">
        <v>239</v>
      </c>
      <c r="C350" s="37">
        <v>9502</v>
      </c>
      <c r="D350" s="37"/>
      <c r="E350" s="37">
        <v>15350.429999999997</v>
      </c>
      <c r="F350" s="37">
        <v>7597</v>
      </c>
      <c r="G350" s="37"/>
      <c r="H350" s="37"/>
      <c r="I350" s="37">
        <v>32449.429999999997</v>
      </c>
      <c r="J350" s="38">
        <v>487532</v>
      </c>
      <c r="K350" s="39">
        <f t="shared" si="39"/>
        <v>6.6558564360903488E-2</v>
      </c>
      <c r="L350" s="40" t="s">
        <v>786</v>
      </c>
      <c r="M350" s="11">
        <v>39374</v>
      </c>
      <c r="N350" s="3"/>
    </row>
    <row r="351" spans="1:14" x14ac:dyDescent="0.3">
      <c r="A351" s="36">
        <v>348</v>
      </c>
      <c r="B351" s="35" t="s">
        <v>240</v>
      </c>
      <c r="C351" s="37">
        <v>17286</v>
      </c>
      <c r="D351" s="37"/>
      <c r="E351" s="37">
        <v>62574.850000000006</v>
      </c>
      <c r="F351" s="37"/>
      <c r="G351" s="37"/>
      <c r="H351" s="37"/>
      <c r="I351" s="37">
        <v>79860.850000000006</v>
      </c>
      <c r="J351" s="38">
        <v>531405</v>
      </c>
      <c r="K351" s="39">
        <f t="shared" si="39"/>
        <v>0.15028245876497212</v>
      </c>
      <c r="L351" s="40" t="s">
        <v>779</v>
      </c>
      <c r="M351" s="11">
        <v>51808</v>
      </c>
      <c r="N351" s="3"/>
    </row>
    <row r="352" spans="1:14" x14ac:dyDescent="0.3">
      <c r="A352" s="36">
        <v>349</v>
      </c>
      <c r="B352" s="35" t="s">
        <v>241</v>
      </c>
      <c r="C352" s="37">
        <v>6132</v>
      </c>
      <c r="D352" s="37"/>
      <c r="E352" s="37">
        <v>42917.79</v>
      </c>
      <c r="F352" s="37"/>
      <c r="G352" s="37"/>
      <c r="H352" s="37"/>
      <c r="I352" s="37">
        <v>49049.79</v>
      </c>
      <c r="J352" s="38">
        <v>140105</v>
      </c>
      <c r="K352" s="39">
        <f t="shared" si="39"/>
        <v>0.3500930730523536</v>
      </c>
      <c r="L352" s="40" t="s">
        <v>807</v>
      </c>
      <c r="M352" s="11">
        <v>60852</v>
      </c>
      <c r="N352" s="3"/>
    </row>
    <row r="353" spans="1:14" x14ac:dyDescent="0.3">
      <c r="A353" s="36">
        <v>350</v>
      </c>
      <c r="B353" s="35" t="s">
        <v>242</v>
      </c>
      <c r="C353" s="37">
        <v>304005</v>
      </c>
      <c r="D353" s="37"/>
      <c r="E353" s="37">
        <v>1127442.7200000002</v>
      </c>
      <c r="F353" s="37"/>
      <c r="G353" s="37"/>
      <c r="H353" s="37"/>
      <c r="I353" s="37">
        <v>1431447.7200000002</v>
      </c>
      <c r="J353" s="38">
        <v>4136673</v>
      </c>
      <c r="K353" s="39">
        <f t="shared" si="39"/>
        <v>0.34603840332557112</v>
      </c>
      <c r="L353" s="40" t="s">
        <v>538</v>
      </c>
      <c r="M353" s="11">
        <v>54088</v>
      </c>
      <c r="N353" s="3"/>
    </row>
    <row r="354" spans="1:14" x14ac:dyDescent="0.3">
      <c r="A354" s="36">
        <v>351</v>
      </c>
      <c r="B354" s="35" t="s">
        <v>243</v>
      </c>
      <c r="C354" s="37">
        <v>11944</v>
      </c>
      <c r="D354" s="37"/>
      <c r="E354" s="37">
        <v>199.17999999999998</v>
      </c>
      <c r="F354" s="37"/>
      <c r="G354" s="37"/>
      <c r="H354" s="37"/>
      <c r="I354" s="37">
        <v>12143.18</v>
      </c>
      <c r="J354" s="38"/>
      <c r="K354" s="39" t="str">
        <f t="shared" si="35"/>
        <v/>
      </c>
      <c r="L354" s="40"/>
      <c r="M354" s="11">
        <v>93792</v>
      </c>
      <c r="N354" s="3"/>
    </row>
    <row r="355" spans="1:14" x14ac:dyDescent="0.3">
      <c r="A355" s="36">
        <v>352</v>
      </c>
      <c r="B355" s="35" t="s">
        <v>244</v>
      </c>
      <c r="C355" s="37">
        <v>4658</v>
      </c>
      <c r="D355" s="37"/>
      <c r="E355" s="37">
        <v>10807.739999999998</v>
      </c>
      <c r="F355" s="37">
        <v>5464</v>
      </c>
      <c r="G355" s="37"/>
      <c r="H355" s="37"/>
      <c r="I355" s="37">
        <v>20929.739999999998</v>
      </c>
      <c r="J355" s="38">
        <v>264428</v>
      </c>
      <c r="K355" s="39">
        <f t="shared" ref="K355:K356" si="40">I355/J355</f>
        <v>7.9150997625062391E-2</v>
      </c>
      <c r="L355" s="40" t="s">
        <v>786</v>
      </c>
      <c r="M355" s="11">
        <v>11613</v>
      </c>
      <c r="N355" s="3"/>
    </row>
    <row r="356" spans="1:14" x14ac:dyDescent="0.3">
      <c r="A356" s="36">
        <v>353</v>
      </c>
      <c r="B356" s="35" t="s">
        <v>245</v>
      </c>
      <c r="C356" s="37">
        <v>6670</v>
      </c>
      <c r="D356" s="37"/>
      <c r="E356" s="37">
        <v>33964.67</v>
      </c>
      <c r="F356" s="37">
        <v>3066</v>
      </c>
      <c r="G356" s="37"/>
      <c r="H356" s="37"/>
      <c r="I356" s="37">
        <v>43700.67</v>
      </c>
      <c r="J356" s="38">
        <v>361293</v>
      </c>
      <c r="K356" s="39">
        <f t="shared" si="40"/>
        <v>0.12095631523444959</v>
      </c>
      <c r="L356" s="40" t="s">
        <v>786</v>
      </c>
      <c r="M356" s="11">
        <v>32550</v>
      </c>
      <c r="N356" s="3"/>
    </row>
    <row r="357" spans="1:14" x14ac:dyDescent="0.3">
      <c r="A357" s="36">
        <v>354</v>
      </c>
      <c r="B357" s="35" t="s">
        <v>418</v>
      </c>
      <c r="C357" s="37"/>
      <c r="D357" s="37"/>
      <c r="E357" s="37">
        <v>29140.050000000003</v>
      </c>
      <c r="F357" s="37"/>
      <c r="G357" s="37"/>
      <c r="H357" s="37"/>
      <c r="I357" s="37">
        <v>29140.050000000003</v>
      </c>
      <c r="J357" s="38"/>
      <c r="K357" s="39" t="str">
        <f t="shared" si="35"/>
        <v/>
      </c>
      <c r="L357" s="40"/>
      <c r="M357" s="11">
        <v>27325</v>
      </c>
      <c r="N357" s="3"/>
    </row>
    <row r="358" spans="1:14" x14ac:dyDescent="0.3">
      <c r="A358" s="36">
        <v>355</v>
      </c>
      <c r="B358" s="35" t="s">
        <v>246</v>
      </c>
      <c r="C358" s="37">
        <v>5237</v>
      </c>
      <c r="D358" s="37"/>
      <c r="E358" s="37">
        <v>14616.7</v>
      </c>
      <c r="F358" s="37">
        <v>5597</v>
      </c>
      <c r="G358" s="37"/>
      <c r="H358" s="37"/>
      <c r="I358" s="37">
        <v>25450.7</v>
      </c>
      <c r="J358" s="38">
        <v>293967</v>
      </c>
      <c r="K358" s="39">
        <f t="shared" ref="K358:K361" si="41">I358/J358</f>
        <v>8.6576724598339275E-2</v>
      </c>
      <c r="L358" s="40" t="s">
        <v>786</v>
      </c>
      <c r="M358" s="11">
        <v>7656</v>
      </c>
      <c r="N358" s="3"/>
    </row>
    <row r="359" spans="1:14" x14ac:dyDescent="0.3">
      <c r="A359" s="36">
        <v>356</v>
      </c>
      <c r="B359" s="35" t="s">
        <v>247</v>
      </c>
      <c r="C359" s="37">
        <v>70373</v>
      </c>
      <c r="D359" s="37"/>
      <c r="E359" s="37">
        <v>175717.99</v>
      </c>
      <c r="F359" s="37">
        <v>262017</v>
      </c>
      <c r="G359" s="37"/>
      <c r="H359" s="37"/>
      <c r="I359" s="37">
        <v>508107.99</v>
      </c>
      <c r="J359" s="38">
        <v>1896202</v>
      </c>
      <c r="K359" s="39">
        <f t="shared" si="41"/>
        <v>0.26796089762588582</v>
      </c>
      <c r="L359" s="40" t="s">
        <v>782</v>
      </c>
      <c r="M359" s="11">
        <v>66707</v>
      </c>
      <c r="N359" s="3"/>
    </row>
    <row r="360" spans="1:14" x14ac:dyDescent="0.3">
      <c r="A360" s="36">
        <v>357</v>
      </c>
      <c r="B360" s="35" t="s">
        <v>380</v>
      </c>
      <c r="C360" s="37"/>
      <c r="D360" s="37"/>
      <c r="E360" s="37">
        <v>3429.91</v>
      </c>
      <c r="F360" s="37"/>
      <c r="G360" s="37"/>
      <c r="H360" s="37"/>
      <c r="I360" s="37">
        <v>3429.91</v>
      </c>
      <c r="J360" s="38">
        <v>205904</v>
      </c>
      <c r="K360" s="39">
        <f t="shared" si="41"/>
        <v>1.665781140725775E-2</v>
      </c>
      <c r="L360" s="40" t="s">
        <v>782</v>
      </c>
      <c r="M360" s="11">
        <v>19839</v>
      </c>
      <c r="N360" s="3"/>
    </row>
    <row r="361" spans="1:14" x14ac:dyDescent="0.3">
      <c r="A361" s="36">
        <v>358</v>
      </c>
      <c r="B361" s="35" t="s">
        <v>248</v>
      </c>
      <c r="C361" s="37">
        <v>3950</v>
      </c>
      <c r="D361" s="37"/>
      <c r="E361" s="37">
        <v>17534.560000000001</v>
      </c>
      <c r="F361" s="37">
        <v>4581</v>
      </c>
      <c r="G361" s="37"/>
      <c r="H361" s="37"/>
      <c r="I361" s="37">
        <v>26065.56</v>
      </c>
      <c r="J361" s="38">
        <v>235141</v>
      </c>
      <c r="K361" s="39">
        <f t="shared" si="41"/>
        <v>0.11085076613606305</v>
      </c>
      <c r="L361" s="40" t="s">
        <v>786</v>
      </c>
      <c r="M361" s="11">
        <v>33817</v>
      </c>
      <c r="N361" s="3"/>
    </row>
    <row r="362" spans="1:14" x14ac:dyDescent="0.3">
      <c r="A362" s="36">
        <v>359</v>
      </c>
      <c r="B362" s="35" t="s">
        <v>249</v>
      </c>
      <c r="C362" s="37">
        <v>4566</v>
      </c>
      <c r="D362" s="37"/>
      <c r="E362" s="37">
        <v>125.72000000000001</v>
      </c>
      <c r="F362" s="37"/>
      <c r="G362" s="37"/>
      <c r="H362" s="37"/>
      <c r="I362" s="37">
        <v>4691.72</v>
      </c>
      <c r="J362" s="38"/>
      <c r="K362" s="39" t="str">
        <f t="shared" si="35"/>
        <v/>
      </c>
      <c r="L362" s="40"/>
      <c r="M362" s="11">
        <v>62273</v>
      </c>
      <c r="N362" s="3"/>
    </row>
    <row r="363" spans="1:14" x14ac:dyDescent="0.3">
      <c r="A363" s="36">
        <v>360</v>
      </c>
      <c r="B363" s="35" t="s">
        <v>250</v>
      </c>
      <c r="C363" s="37">
        <v>4566</v>
      </c>
      <c r="D363" s="37"/>
      <c r="E363" s="37">
        <v>346.31</v>
      </c>
      <c r="F363" s="37"/>
      <c r="G363" s="37"/>
      <c r="H363" s="37"/>
      <c r="I363" s="37">
        <v>4912.3100000000004</v>
      </c>
      <c r="J363" s="38"/>
      <c r="K363" s="39" t="str">
        <f t="shared" si="35"/>
        <v/>
      </c>
      <c r="L363" s="40"/>
      <c r="M363" s="11">
        <v>96148</v>
      </c>
      <c r="N363" s="3"/>
    </row>
    <row r="364" spans="1:14" x14ac:dyDescent="0.3">
      <c r="A364" s="36">
        <v>361</v>
      </c>
      <c r="B364" s="35" t="s">
        <v>251</v>
      </c>
      <c r="C364" s="37">
        <v>4566</v>
      </c>
      <c r="D364" s="37"/>
      <c r="E364" s="37">
        <v>4561.0499999999993</v>
      </c>
      <c r="F364" s="37"/>
      <c r="G364" s="37"/>
      <c r="H364" s="37"/>
      <c r="I364" s="37">
        <v>9127.0499999999993</v>
      </c>
      <c r="J364" s="38"/>
      <c r="K364" s="39" t="str">
        <f t="shared" si="35"/>
        <v/>
      </c>
      <c r="L364" s="40"/>
      <c r="M364" s="11">
        <v>75043</v>
      </c>
      <c r="N364" s="3"/>
    </row>
    <row r="365" spans="1:14" x14ac:dyDescent="0.3">
      <c r="A365" s="36">
        <v>362</v>
      </c>
      <c r="B365" s="35" t="s">
        <v>252</v>
      </c>
      <c r="C365" s="37">
        <v>4566</v>
      </c>
      <c r="D365" s="37"/>
      <c r="E365" s="37">
        <v>3010.39</v>
      </c>
      <c r="F365" s="37"/>
      <c r="G365" s="37"/>
      <c r="H365" s="37"/>
      <c r="I365" s="37">
        <v>7576.3899999999994</v>
      </c>
      <c r="J365" s="38"/>
      <c r="K365" s="39" t="str">
        <f t="shared" si="35"/>
        <v/>
      </c>
      <c r="L365" s="40"/>
      <c r="M365" s="11">
        <v>64904</v>
      </c>
      <c r="N365" s="3"/>
    </row>
    <row r="366" spans="1:14" x14ac:dyDescent="0.3">
      <c r="A366" s="36">
        <v>363</v>
      </c>
      <c r="B366" s="35" t="s">
        <v>253</v>
      </c>
      <c r="C366" s="37">
        <v>4566</v>
      </c>
      <c r="D366" s="37"/>
      <c r="E366" s="37">
        <v>521.35</v>
      </c>
      <c r="F366" s="37"/>
      <c r="G366" s="37"/>
      <c r="H366" s="37"/>
      <c r="I366" s="37">
        <v>5087.3500000000004</v>
      </c>
      <c r="J366" s="38"/>
      <c r="K366" s="39" t="str">
        <f t="shared" si="35"/>
        <v/>
      </c>
      <c r="L366" s="40"/>
      <c r="M366" s="11">
        <v>62545</v>
      </c>
      <c r="N366" s="3"/>
    </row>
    <row r="367" spans="1:14" x14ac:dyDescent="0.3">
      <c r="A367" s="36">
        <v>364</v>
      </c>
      <c r="B367" s="35" t="s">
        <v>254</v>
      </c>
      <c r="C367" s="37">
        <v>4566</v>
      </c>
      <c r="D367" s="37"/>
      <c r="E367" s="37">
        <v>12594.830000000002</v>
      </c>
      <c r="F367" s="37"/>
      <c r="G367" s="37"/>
      <c r="H367" s="37"/>
      <c r="I367" s="37">
        <v>17160.830000000002</v>
      </c>
      <c r="J367" s="38"/>
      <c r="K367" s="39" t="str">
        <f t="shared" si="35"/>
        <v/>
      </c>
      <c r="L367" s="40"/>
      <c r="M367" s="11">
        <v>91702</v>
      </c>
      <c r="N367" s="3"/>
    </row>
    <row r="368" spans="1:14" x14ac:dyDescent="0.3">
      <c r="A368" s="36">
        <v>365</v>
      </c>
      <c r="B368" s="35" t="s">
        <v>255</v>
      </c>
      <c r="C368" s="37">
        <v>4566</v>
      </c>
      <c r="D368" s="37"/>
      <c r="E368" s="37">
        <v>2164.36</v>
      </c>
      <c r="F368" s="37"/>
      <c r="G368" s="37"/>
      <c r="H368" s="37"/>
      <c r="I368" s="37">
        <v>6730.3600000000006</v>
      </c>
      <c r="J368" s="38"/>
      <c r="K368" s="39" t="str">
        <f t="shared" si="35"/>
        <v/>
      </c>
      <c r="L368" s="40"/>
      <c r="M368" s="11">
        <v>70101</v>
      </c>
      <c r="N368" s="3"/>
    </row>
    <row r="369" spans="1:14" x14ac:dyDescent="0.3">
      <c r="A369" s="36">
        <v>366</v>
      </c>
      <c r="B369" s="35" t="s">
        <v>256</v>
      </c>
      <c r="C369" s="37">
        <v>4566</v>
      </c>
      <c r="D369" s="37"/>
      <c r="E369" s="37">
        <v>423.43</v>
      </c>
      <c r="F369" s="37"/>
      <c r="G369" s="37"/>
      <c r="H369" s="37"/>
      <c r="I369" s="37">
        <v>4989.43</v>
      </c>
      <c r="J369" s="38"/>
      <c r="K369" s="39" t="str">
        <f t="shared" si="35"/>
        <v/>
      </c>
      <c r="L369" s="40"/>
      <c r="M369" s="11">
        <v>80789</v>
      </c>
      <c r="N369" s="3"/>
    </row>
    <row r="370" spans="1:14" x14ac:dyDescent="0.3">
      <c r="A370" s="36">
        <v>367</v>
      </c>
      <c r="B370" s="35" t="s">
        <v>257</v>
      </c>
      <c r="C370" s="37">
        <v>4566</v>
      </c>
      <c r="D370" s="37"/>
      <c r="E370" s="37">
        <v>242.6</v>
      </c>
      <c r="F370" s="37"/>
      <c r="G370" s="37">
        <v>16123.000000000002</v>
      </c>
      <c r="H370" s="37"/>
      <c r="I370" s="37">
        <v>20931.600000000002</v>
      </c>
      <c r="J370" s="38"/>
      <c r="K370" s="39" t="str">
        <f t="shared" si="35"/>
        <v/>
      </c>
      <c r="L370" s="40"/>
      <c r="M370" s="11">
        <v>58645</v>
      </c>
      <c r="N370" s="3"/>
    </row>
    <row r="371" spans="1:14" x14ac:dyDescent="0.3">
      <c r="A371" s="36">
        <v>368</v>
      </c>
      <c r="B371" s="35" t="s">
        <v>258</v>
      </c>
      <c r="C371" s="37">
        <v>4566</v>
      </c>
      <c r="D371" s="37"/>
      <c r="E371" s="37">
        <v>709.59999999999991</v>
      </c>
      <c r="F371" s="37"/>
      <c r="G371" s="37"/>
      <c r="H371" s="37"/>
      <c r="I371" s="37">
        <v>5275.6</v>
      </c>
      <c r="J371" s="38"/>
      <c r="K371" s="39" t="str">
        <f t="shared" si="35"/>
        <v/>
      </c>
      <c r="L371" s="40"/>
      <c r="M371" s="11">
        <v>70494</v>
      </c>
      <c r="N371" s="3"/>
    </row>
    <row r="372" spans="1:14" x14ac:dyDescent="0.3">
      <c r="A372" s="36">
        <v>369</v>
      </c>
      <c r="B372" s="35" t="s">
        <v>259</v>
      </c>
      <c r="C372" s="37">
        <v>4566</v>
      </c>
      <c r="D372" s="37"/>
      <c r="E372" s="37">
        <v>1482.8799999999997</v>
      </c>
      <c r="F372" s="37"/>
      <c r="G372" s="37"/>
      <c r="H372" s="37"/>
      <c r="I372" s="37">
        <v>6048.8799999999992</v>
      </c>
      <c r="J372" s="38"/>
      <c r="K372" s="39" t="str">
        <f t="shared" si="35"/>
        <v/>
      </c>
      <c r="L372" s="40"/>
      <c r="M372" s="11">
        <v>7779</v>
      </c>
      <c r="N372" s="3"/>
    </row>
    <row r="373" spans="1:14" x14ac:dyDescent="0.3">
      <c r="A373" s="36">
        <v>370</v>
      </c>
      <c r="B373" s="35" t="s">
        <v>260</v>
      </c>
      <c r="C373" s="37">
        <v>4566</v>
      </c>
      <c r="D373" s="37"/>
      <c r="E373" s="37">
        <v>776.32</v>
      </c>
      <c r="F373" s="37"/>
      <c r="G373" s="37"/>
      <c r="H373" s="37"/>
      <c r="I373" s="37">
        <v>5342.32</v>
      </c>
      <c r="J373" s="38"/>
      <c r="K373" s="39" t="str">
        <f t="shared" si="35"/>
        <v/>
      </c>
      <c r="L373" s="40"/>
      <c r="M373" s="11">
        <v>12320</v>
      </c>
      <c r="N373" s="3"/>
    </row>
    <row r="374" spans="1:14" x14ac:dyDescent="0.3">
      <c r="A374" s="36">
        <v>371</v>
      </c>
      <c r="B374" s="35" t="s">
        <v>378</v>
      </c>
      <c r="C374" s="37"/>
      <c r="D374" s="37"/>
      <c r="E374" s="37">
        <v>1795654.3099999996</v>
      </c>
      <c r="F374" s="37"/>
      <c r="G374" s="37"/>
      <c r="H374" s="37"/>
      <c r="I374" s="37">
        <v>1795654.3099999996</v>
      </c>
      <c r="J374" s="38">
        <v>8386911</v>
      </c>
      <c r="K374" s="39">
        <f>I374/J374</f>
        <v>0.21410198701285843</v>
      </c>
      <c r="L374" s="40" t="s">
        <v>805</v>
      </c>
      <c r="M374" s="11">
        <v>96784</v>
      </c>
      <c r="N374" s="3"/>
    </row>
    <row r="375" spans="1:14" x14ac:dyDescent="0.3">
      <c r="A375" s="36">
        <v>372</v>
      </c>
      <c r="B375" s="35" t="s">
        <v>261</v>
      </c>
      <c r="C375" s="37">
        <v>5856</v>
      </c>
      <c r="D375" s="37"/>
      <c r="E375" s="37"/>
      <c r="F375" s="37"/>
      <c r="G375" s="37"/>
      <c r="H375" s="37"/>
      <c r="I375" s="37">
        <v>5856</v>
      </c>
      <c r="J375" s="38"/>
      <c r="K375" s="39" t="str">
        <f t="shared" si="35"/>
        <v/>
      </c>
      <c r="L375" s="40"/>
      <c r="M375" s="11">
        <v>17988</v>
      </c>
      <c r="N375" s="3"/>
    </row>
    <row r="376" spans="1:14" x14ac:dyDescent="0.3">
      <c r="A376" s="36">
        <v>373</v>
      </c>
      <c r="B376" s="35" t="s">
        <v>262</v>
      </c>
      <c r="C376" s="37">
        <v>4566</v>
      </c>
      <c r="D376" s="37"/>
      <c r="E376" s="37">
        <v>14634.939999999999</v>
      </c>
      <c r="F376" s="37"/>
      <c r="G376" s="37"/>
      <c r="H376" s="37"/>
      <c r="I376" s="37">
        <v>19200.939999999999</v>
      </c>
      <c r="J376" s="38"/>
      <c r="K376" s="39" t="str">
        <f t="shared" si="35"/>
        <v/>
      </c>
      <c r="L376" s="40"/>
      <c r="M376" s="11">
        <v>48764</v>
      </c>
      <c r="N376" s="3"/>
    </row>
    <row r="377" spans="1:14" x14ac:dyDescent="0.3">
      <c r="A377" s="36">
        <v>374</v>
      </c>
      <c r="B377" s="35" t="s">
        <v>514</v>
      </c>
      <c r="C377" s="37">
        <v>8878</v>
      </c>
      <c r="D377" s="37"/>
      <c r="E377" s="37">
        <v>49488.159999999996</v>
      </c>
      <c r="F377" s="37"/>
      <c r="G377" s="37">
        <v>13722.666666666666</v>
      </c>
      <c r="H377" s="37"/>
      <c r="I377" s="37">
        <v>72088.82666666666</v>
      </c>
      <c r="J377" s="38"/>
      <c r="K377" s="39" t="str">
        <f t="shared" si="35"/>
        <v/>
      </c>
      <c r="L377" s="40"/>
      <c r="M377" s="11">
        <v>98561</v>
      </c>
      <c r="N377" s="3"/>
    </row>
    <row r="378" spans="1:14" x14ac:dyDescent="0.3">
      <c r="A378" s="36">
        <v>375</v>
      </c>
      <c r="B378" s="35" t="s">
        <v>263</v>
      </c>
      <c r="C378" s="37">
        <v>4566</v>
      </c>
      <c r="D378" s="37"/>
      <c r="E378" s="37">
        <v>2050.23</v>
      </c>
      <c r="F378" s="37">
        <v>4294</v>
      </c>
      <c r="G378" s="37"/>
      <c r="H378" s="37"/>
      <c r="I378" s="37">
        <v>10910.23</v>
      </c>
      <c r="J378" s="38">
        <v>115284</v>
      </c>
      <c r="K378" s="39">
        <f>I378/J378</f>
        <v>9.4637850872627591E-2</v>
      </c>
      <c r="L378" s="40" t="s">
        <v>775</v>
      </c>
      <c r="M378" s="11">
        <v>30416</v>
      </c>
      <c r="N378" s="3"/>
    </row>
    <row r="379" spans="1:14" x14ac:dyDescent="0.3">
      <c r="A379" s="36">
        <v>376</v>
      </c>
      <c r="B379" s="35" t="s">
        <v>482</v>
      </c>
      <c r="C379" s="37"/>
      <c r="D379" s="37"/>
      <c r="E379" s="37"/>
      <c r="F379" s="37"/>
      <c r="G379" s="37">
        <v>56277</v>
      </c>
      <c r="H379" s="37"/>
      <c r="I379" s="37">
        <v>56277</v>
      </c>
      <c r="J379" s="38"/>
      <c r="K379" s="39" t="str">
        <f t="shared" si="35"/>
        <v/>
      </c>
      <c r="L379" s="40"/>
      <c r="M379" s="11">
        <v>6151</v>
      </c>
      <c r="N379" s="3"/>
    </row>
    <row r="380" spans="1:14" x14ac:dyDescent="0.3">
      <c r="A380" s="36">
        <v>377</v>
      </c>
      <c r="B380" s="35" t="s">
        <v>264</v>
      </c>
      <c r="C380" s="37">
        <v>55817</v>
      </c>
      <c r="D380" s="37"/>
      <c r="E380" s="37"/>
      <c r="F380" s="37"/>
      <c r="G380" s="37"/>
      <c r="H380" s="37"/>
      <c r="I380" s="37">
        <v>55817</v>
      </c>
      <c r="J380" s="38"/>
      <c r="K380" s="39" t="str">
        <f t="shared" si="35"/>
        <v/>
      </c>
      <c r="L380" s="40"/>
      <c r="M380" s="11">
        <v>58256</v>
      </c>
      <c r="N380" s="3"/>
    </row>
    <row r="381" spans="1:14" x14ac:dyDescent="0.3">
      <c r="A381" s="36">
        <v>378</v>
      </c>
      <c r="B381" s="35" t="s">
        <v>265</v>
      </c>
      <c r="C381" s="37">
        <v>77186</v>
      </c>
      <c r="D381" s="37"/>
      <c r="E381" s="37"/>
      <c r="F381" s="37"/>
      <c r="G381" s="37"/>
      <c r="H381" s="37"/>
      <c r="I381" s="37">
        <v>77186</v>
      </c>
      <c r="J381" s="38">
        <v>355027</v>
      </c>
      <c r="K381" s="39">
        <f>I381/J381</f>
        <v>0.21740881679421564</v>
      </c>
      <c r="L381" s="40" t="s">
        <v>808</v>
      </c>
      <c r="M381" s="11">
        <v>14717</v>
      </c>
      <c r="N381" s="3"/>
    </row>
    <row r="382" spans="1:14" x14ac:dyDescent="0.3">
      <c r="A382" s="36">
        <v>379</v>
      </c>
      <c r="B382" s="35" t="s">
        <v>460</v>
      </c>
      <c r="C382" s="37"/>
      <c r="D382" s="37"/>
      <c r="E382" s="37">
        <v>1196.4100000000001</v>
      </c>
      <c r="F382" s="37"/>
      <c r="G382" s="37"/>
      <c r="H382" s="37"/>
      <c r="I382" s="37">
        <v>1196.4100000000001</v>
      </c>
      <c r="J382" s="38"/>
      <c r="K382" s="39" t="str">
        <f t="shared" si="35"/>
        <v/>
      </c>
      <c r="L382" s="40"/>
      <c r="M382" s="11">
        <v>72664</v>
      </c>
      <c r="N382" s="3"/>
    </row>
    <row r="383" spans="1:14" x14ac:dyDescent="0.3">
      <c r="A383" s="36">
        <v>380</v>
      </c>
      <c r="B383" s="35" t="s">
        <v>266</v>
      </c>
      <c r="C383" s="37">
        <v>30038</v>
      </c>
      <c r="D383" s="37"/>
      <c r="E383" s="37"/>
      <c r="F383" s="37"/>
      <c r="G383" s="37"/>
      <c r="H383" s="37"/>
      <c r="I383" s="37">
        <v>30038</v>
      </c>
      <c r="J383" s="38"/>
      <c r="K383" s="39" t="str">
        <f t="shared" si="35"/>
        <v/>
      </c>
      <c r="L383" s="40"/>
      <c r="M383" s="11">
        <v>81736</v>
      </c>
      <c r="N383" s="3"/>
    </row>
    <row r="384" spans="1:14" x14ac:dyDescent="0.3">
      <c r="A384" s="36">
        <v>381</v>
      </c>
      <c r="B384" s="35" t="s">
        <v>494</v>
      </c>
      <c r="C384" s="37"/>
      <c r="D384" s="37"/>
      <c r="E384" s="37"/>
      <c r="F384" s="37"/>
      <c r="G384" s="37">
        <v>205670</v>
      </c>
      <c r="H384" s="37"/>
      <c r="I384" s="37">
        <v>205670</v>
      </c>
      <c r="J384" s="38"/>
      <c r="K384" s="39" t="str">
        <f t="shared" si="35"/>
        <v/>
      </c>
      <c r="L384" s="40"/>
      <c r="M384" s="11">
        <v>84092</v>
      </c>
      <c r="N384" s="3"/>
    </row>
    <row r="385" spans="1:14" x14ac:dyDescent="0.3">
      <c r="A385" s="36">
        <v>382</v>
      </c>
      <c r="B385" s="35" t="s">
        <v>267</v>
      </c>
      <c r="C385" s="37">
        <v>3013</v>
      </c>
      <c r="D385" s="37"/>
      <c r="E385" s="37">
        <v>10073.900000000001</v>
      </c>
      <c r="F385" s="37">
        <v>4913</v>
      </c>
      <c r="G385" s="37"/>
      <c r="H385" s="37"/>
      <c r="I385" s="37">
        <v>17999.900000000001</v>
      </c>
      <c r="J385" s="38">
        <v>196767</v>
      </c>
      <c r="K385" s="39">
        <f>I385/J385</f>
        <v>9.1478245844069384E-2</v>
      </c>
      <c r="L385" s="40" t="s">
        <v>786</v>
      </c>
      <c r="M385" s="11">
        <v>69958</v>
      </c>
      <c r="N385" s="3"/>
    </row>
    <row r="386" spans="1:14" x14ac:dyDescent="0.3">
      <c r="A386" s="36">
        <v>383</v>
      </c>
      <c r="B386" s="35" t="s">
        <v>268</v>
      </c>
      <c r="C386" s="37">
        <v>7851</v>
      </c>
      <c r="D386" s="37"/>
      <c r="E386" s="37">
        <v>12055.09</v>
      </c>
      <c r="F386" s="37"/>
      <c r="G386" s="37"/>
      <c r="H386" s="37"/>
      <c r="I386" s="37">
        <v>19906.09</v>
      </c>
      <c r="J386" s="38"/>
      <c r="K386" s="39" t="str">
        <f t="shared" si="35"/>
        <v/>
      </c>
      <c r="L386" s="40"/>
      <c r="M386" s="11">
        <v>98060</v>
      </c>
      <c r="N386" s="3"/>
    </row>
    <row r="387" spans="1:14" x14ac:dyDescent="0.3">
      <c r="A387" s="36">
        <v>384</v>
      </c>
      <c r="B387" s="35" t="s">
        <v>383</v>
      </c>
      <c r="C387" s="37"/>
      <c r="D387" s="37"/>
      <c r="E387" s="37">
        <v>1289969.8800000004</v>
      </c>
      <c r="F387" s="37">
        <v>178747</v>
      </c>
      <c r="G387" s="37">
        <v>1003160</v>
      </c>
      <c r="H387" s="37"/>
      <c r="I387" s="37">
        <v>2471876.8800000004</v>
      </c>
      <c r="J387" s="38">
        <v>14911073</v>
      </c>
      <c r="K387" s="39">
        <f>I387/J387</f>
        <v>0.1657745810781022</v>
      </c>
      <c r="L387" s="40" t="s">
        <v>827</v>
      </c>
      <c r="M387" s="11">
        <v>22949</v>
      </c>
      <c r="N387" s="3"/>
    </row>
    <row r="388" spans="1:14" x14ac:dyDescent="0.3">
      <c r="A388" s="36">
        <v>385</v>
      </c>
      <c r="B388" s="35" t="s">
        <v>269</v>
      </c>
      <c r="C388" s="37">
        <v>98185</v>
      </c>
      <c r="D388" s="37"/>
      <c r="E388" s="37">
        <v>104991.03000000003</v>
      </c>
      <c r="F388" s="37"/>
      <c r="G388" s="37">
        <v>31696</v>
      </c>
      <c r="H388" s="37"/>
      <c r="I388" s="37">
        <v>234872.03000000003</v>
      </c>
      <c r="J388" s="38"/>
      <c r="K388" s="39" t="str">
        <f t="shared" si="35"/>
        <v/>
      </c>
      <c r="L388" s="40"/>
      <c r="M388" s="11">
        <v>35423</v>
      </c>
      <c r="N388" s="3"/>
    </row>
    <row r="389" spans="1:14" x14ac:dyDescent="0.3">
      <c r="A389" s="36">
        <v>386</v>
      </c>
      <c r="B389" s="35" t="s">
        <v>270</v>
      </c>
      <c r="C389" s="37">
        <v>3017</v>
      </c>
      <c r="D389" s="37"/>
      <c r="E389" s="37">
        <v>10913.88</v>
      </c>
      <c r="F389" s="37">
        <v>4679</v>
      </c>
      <c r="G389" s="37"/>
      <c r="H389" s="37"/>
      <c r="I389" s="37">
        <v>18609.879999999997</v>
      </c>
      <c r="J389" s="38">
        <v>191023</v>
      </c>
      <c r="K389" s="39">
        <f t="shared" ref="K389:K390" si="42">I389/J389</f>
        <v>9.7422195233034747E-2</v>
      </c>
      <c r="L389" s="40" t="s">
        <v>786</v>
      </c>
      <c r="M389" s="11">
        <v>45639</v>
      </c>
      <c r="N389" s="3"/>
    </row>
    <row r="390" spans="1:14" x14ac:dyDescent="0.3">
      <c r="A390" s="36">
        <v>387</v>
      </c>
      <c r="B390" s="35" t="s">
        <v>423</v>
      </c>
      <c r="C390" s="37"/>
      <c r="D390" s="37"/>
      <c r="E390" s="37">
        <v>597276.22</v>
      </c>
      <c r="F390" s="37">
        <v>95780</v>
      </c>
      <c r="G390" s="37"/>
      <c r="H390" s="37"/>
      <c r="I390" s="37">
        <v>693056.22</v>
      </c>
      <c r="J390" s="38">
        <v>6773954</v>
      </c>
      <c r="K390" s="39">
        <f t="shared" si="42"/>
        <v>0.10231191708712518</v>
      </c>
      <c r="L390" s="40" t="s">
        <v>779</v>
      </c>
      <c r="M390" s="11">
        <v>53913</v>
      </c>
      <c r="N390" s="3"/>
    </row>
    <row r="391" spans="1:14" x14ac:dyDescent="0.3">
      <c r="A391" s="36">
        <v>388</v>
      </c>
      <c r="B391" s="35" t="s">
        <v>271</v>
      </c>
      <c r="C391" s="37">
        <v>11678</v>
      </c>
      <c r="D391" s="37"/>
      <c r="E391" s="37"/>
      <c r="F391" s="37"/>
      <c r="G391" s="37"/>
      <c r="H391" s="37"/>
      <c r="I391" s="37">
        <v>11678</v>
      </c>
      <c r="J391" s="38"/>
      <c r="K391" s="39" t="str">
        <f t="shared" ref="K391:K452" si="43">IF(J391&lt;&gt;"",I391/J391,"")</f>
        <v/>
      </c>
      <c r="L391" s="40"/>
      <c r="M391" s="11">
        <v>2890</v>
      </c>
      <c r="N391" s="3"/>
    </row>
    <row r="392" spans="1:14" x14ac:dyDescent="0.3">
      <c r="A392" s="36">
        <v>389</v>
      </c>
      <c r="B392" s="35" t="s">
        <v>493</v>
      </c>
      <c r="C392" s="37"/>
      <c r="D392" s="37"/>
      <c r="E392" s="37"/>
      <c r="F392" s="37"/>
      <c r="G392" s="37">
        <v>296653</v>
      </c>
      <c r="H392" s="37"/>
      <c r="I392" s="37">
        <v>296653</v>
      </c>
      <c r="J392" s="38"/>
      <c r="K392" s="39" t="str">
        <f t="shared" si="43"/>
        <v/>
      </c>
      <c r="L392" s="40"/>
      <c r="M392" s="11">
        <v>79635</v>
      </c>
      <c r="N392" s="3"/>
    </row>
    <row r="393" spans="1:14" x14ac:dyDescent="0.3">
      <c r="A393" s="36">
        <v>390</v>
      </c>
      <c r="B393" s="35" t="s">
        <v>272</v>
      </c>
      <c r="C393" s="37">
        <v>8995</v>
      </c>
      <c r="D393" s="37"/>
      <c r="E393" s="37"/>
      <c r="F393" s="37"/>
      <c r="G393" s="37"/>
      <c r="H393" s="37"/>
      <c r="I393" s="37">
        <v>8995</v>
      </c>
      <c r="J393" s="38"/>
      <c r="K393" s="39" t="str">
        <f t="shared" si="43"/>
        <v/>
      </c>
      <c r="L393" s="40"/>
      <c r="M393" s="11">
        <v>7020</v>
      </c>
      <c r="N393" s="3"/>
    </row>
    <row r="394" spans="1:14" x14ac:dyDescent="0.3">
      <c r="A394" s="36">
        <v>391</v>
      </c>
      <c r="B394" s="35" t="s">
        <v>273</v>
      </c>
      <c r="C394" s="37">
        <v>5986</v>
      </c>
      <c r="D394" s="37"/>
      <c r="E394" s="37">
        <v>15105.06</v>
      </c>
      <c r="F394" s="37">
        <v>3316</v>
      </c>
      <c r="G394" s="37"/>
      <c r="H394" s="37"/>
      <c r="I394" s="37">
        <v>24407.059999999998</v>
      </c>
      <c r="J394" s="38">
        <v>290379</v>
      </c>
      <c r="K394" s="39">
        <f t="shared" ref="K394:K397" si="44">I394/J394</f>
        <v>8.405242803370766E-2</v>
      </c>
      <c r="L394" s="40" t="s">
        <v>786</v>
      </c>
      <c r="M394" s="11">
        <v>78601</v>
      </c>
      <c r="N394" s="3"/>
    </row>
    <row r="395" spans="1:14" x14ac:dyDescent="0.3">
      <c r="A395" s="36">
        <v>392</v>
      </c>
      <c r="B395" s="35" t="s">
        <v>274</v>
      </c>
      <c r="C395" s="37">
        <v>5917</v>
      </c>
      <c r="D395" s="37"/>
      <c r="E395" s="37">
        <v>33460.289999999994</v>
      </c>
      <c r="F395" s="37"/>
      <c r="G395" s="37"/>
      <c r="H395" s="37"/>
      <c r="I395" s="37">
        <v>39377.289999999994</v>
      </c>
      <c r="J395" s="38">
        <v>196573</v>
      </c>
      <c r="K395" s="39">
        <f t="shared" si="44"/>
        <v>0.20031891460170009</v>
      </c>
      <c r="L395" s="40" t="s">
        <v>785</v>
      </c>
      <c r="M395" s="11">
        <v>27225</v>
      </c>
      <c r="N395" s="3"/>
    </row>
    <row r="396" spans="1:14" x14ac:dyDescent="0.3">
      <c r="A396" s="36">
        <v>393</v>
      </c>
      <c r="B396" s="35" t="s">
        <v>275</v>
      </c>
      <c r="C396" s="37">
        <v>191150</v>
      </c>
      <c r="D396" s="37"/>
      <c r="E396" s="37">
        <v>194595.77</v>
      </c>
      <c r="F396" s="37">
        <v>952423</v>
      </c>
      <c r="G396" s="37"/>
      <c r="H396" s="37"/>
      <c r="I396" s="37">
        <v>1338168.77</v>
      </c>
      <c r="J396" s="38">
        <v>5247671</v>
      </c>
      <c r="K396" s="39">
        <f t="shared" si="44"/>
        <v>0.25500241345160551</v>
      </c>
      <c r="L396" s="40" t="s">
        <v>786</v>
      </c>
      <c r="M396" s="11">
        <v>57592</v>
      </c>
      <c r="N396" s="3"/>
    </row>
    <row r="397" spans="1:14" x14ac:dyDescent="0.3">
      <c r="A397" s="36">
        <v>394</v>
      </c>
      <c r="B397" s="35" t="s">
        <v>276</v>
      </c>
      <c r="C397" s="37">
        <v>5296</v>
      </c>
      <c r="D397" s="37"/>
      <c r="E397" s="37">
        <v>19903.7</v>
      </c>
      <c r="F397" s="37"/>
      <c r="G397" s="37"/>
      <c r="H397" s="37"/>
      <c r="I397" s="37">
        <v>25199.7</v>
      </c>
      <c r="J397" s="38">
        <v>159289</v>
      </c>
      <c r="K397" s="39">
        <f t="shared" si="44"/>
        <v>0.15820113127711266</v>
      </c>
      <c r="L397" s="40" t="s">
        <v>785</v>
      </c>
      <c r="M397" s="11">
        <v>53771</v>
      </c>
      <c r="N397" s="3"/>
    </row>
    <row r="398" spans="1:14" x14ac:dyDescent="0.3">
      <c r="A398" s="36">
        <v>395</v>
      </c>
      <c r="B398" s="35" t="s">
        <v>277</v>
      </c>
      <c r="C398" s="37">
        <v>14186</v>
      </c>
      <c r="D398" s="37"/>
      <c r="E398" s="37"/>
      <c r="F398" s="37"/>
      <c r="G398" s="37"/>
      <c r="H398" s="37"/>
      <c r="I398" s="37">
        <v>14186</v>
      </c>
      <c r="J398" s="38"/>
      <c r="K398" s="39" t="str">
        <f t="shared" si="43"/>
        <v/>
      </c>
      <c r="L398" s="40"/>
      <c r="M398" s="11">
        <v>31239</v>
      </c>
      <c r="N398" s="3"/>
    </row>
    <row r="399" spans="1:14" x14ac:dyDescent="0.3">
      <c r="A399" s="36">
        <v>396</v>
      </c>
      <c r="B399" s="35" t="s">
        <v>278</v>
      </c>
      <c r="C399" s="37">
        <v>222003</v>
      </c>
      <c r="D399" s="37"/>
      <c r="E399" s="37">
        <v>69812.290000000008</v>
      </c>
      <c r="F399" s="37">
        <v>960698</v>
      </c>
      <c r="G399" s="37"/>
      <c r="H399" s="37"/>
      <c r="I399" s="37">
        <v>1252513.29</v>
      </c>
      <c r="J399" s="38">
        <v>5218030</v>
      </c>
      <c r="K399" s="39">
        <f>I399/J399</f>
        <v>0.24003566288426859</v>
      </c>
      <c r="L399" s="40" t="s">
        <v>786</v>
      </c>
      <c r="M399" s="11">
        <v>50464</v>
      </c>
      <c r="N399" s="3"/>
    </row>
    <row r="400" spans="1:14" x14ac:dyDescent="0.3">
      <c r="A400" s="36">
        <v>397</v>
      </c>
      <c r="B400" s="35" t="s">
        <v>279</v>
      </c>
      <c r="C400" s="37">
        <v>9370</v>
      </c>
      <c r="D400" s="37"/>
      <c r="E400" s="37"/>
      <c r="F400" s="37"/>
      <c r="G400" s="37"/>
      <c r="H400" s="37"/>
      <c r="I400" s="37">
        <v>9370</v>
      </c>
      <c r="J400" s="38"/>
      <c r="K400" s="39" t="str">
        <f t="shared" si="43"/>
        <v/>
      </c>
      <c r="L400" s="40"/>
      <c r="M400" s="11">
        <v>9016</v>
      </c>
      <c r="N400" s="3"/>
    </row>
    <row r="401" spans="1:14" x14ac:dyDescent="0.3">
      <c r="A401" s="36">
        <v>398</v>
      </c>
      <c r="B401" s="35" t="s">
        <v>442</v>
      </c>
      <c r="C401" s="37"/>
      <c r="D401" s="37"/>
      <c r="E401" s="37">
        <v>1026635.28</v>
      </c>
      <c r="F401" s="37">
        <v>239979</v>
      </c>
      <c r="G401" s="37">
        <v>53050</v>
      </c>
      <c r="H401" s="37"/>
      <c r="I401" s="37">
        <v>1319664.28</v>
      </c>
      <c r="J401" s="38">
        <v>39155573</v>
      </c>
      <c r="K401" s="39">
        <f>I401/J401</f>
        <v>3.3703102237834702E-2</v>
      </c>
      <c r="L401" s="40" t="s">
        <v>776</v>
      </c>
      <c r="M401" s="11">
        <v>30192</v>
      </c>
      <c r="N401" s="3"/>
    </row>
    <row r="402" spans="1:14" x14ac:dyDescent="0.3">
      <c r="A402" s="36">
        <v>399</v>
      </c>
      <c r="B402" s="35" t="s">
        <v>447</v>
      </c>
      <c r="C402" s="37"/>
      <c r="D402" s="37"/>
      <c r="E402" s="37">
        <v>227971.13999999996</v>
      </c>
      <c r="F402" s="37">
        <v>82660</v>
      </c>
      <c r="G402" s="37">
        <v>53050</v>
      </c>
      <c r="H402" s="37"/>
      <c r="I402" s="37">
        <v>363681.13999999996</v>
      </c>
      <c r="J402" s="38"/>
      <c r="K402" s="39" t="str">
        <f t="shared" si="43"/>
        <v/>
      </c>
      <c r="L402" s="40"/>
      <c r="M402" s="11">
        <v>17688</v>
      </c>
      <c r="N402" s="3"/>
    </row>
    <row r="403" spans="1:14" x14ac:dyDescent="0.3">
      <c r="A403" s="36">
        <v>400</v>
      </c>
      <c r="B403" s="35" t="s">
        <v>280</v>
      </c>
      <c r="C403" s="37">
        <v>7098</v>
      </c>
      <c r="D403" s="37"/>
      <c r="E403" s="37">
        <v>32700.839999999997</v>
      </c>
      <c r="F403" s="37"/>
      <c r="G403" s="37"/>
      <c r="H403" s="37"/>
      <c r="I403" s="37">
        <v>39798.839999999997</v>
      </c>
      <c r="J403" s="38"/>
      <c r="K403" s="39" t="str">
        <f t="shared" si="43"/>
        <v/>
      </c>
      <c r="L403" s="40"/>
      <c r="M403" s="11">
        <v>61515</v>
      </c>
      <c r="N403" s="3"/>
    </row>
    <row r="404" spans="1:14" x14ac:dyDescent="0.3">
      <c r="A404" s="36">
        <v>401</v>
      </c>
      <c r="B404" s="35" t="s">
        <v>463</v>
      </c>
      <c r="C404" s="37"/>
      <c r="D404" s="37"/>
      <c r="E404" s="37">
        <v>581.54999999999995</v>
      </c>
      <c r="F404" s="37"/>
      <c r="G404" s="37"/>
      <c r="H404" s="37"/>
      <c r="I404" s="37">
        <v>581.54999999999995</v>
      </c>
      <c r="J404" s="38"/>
      <c r="K404" s="39" t="str">
        <f t="shared" si="43"/>
        <v/>
      </c>
      <c r="L404" s="40"/>
      <c r="M404" s="11">
        <v>14841</v>
      </c>
      <c r="N404" s="3"/>
    </row>
    <row r="405" spans="1:14" x14ac:dyDescent="0.3">
      <c r="A405" s="36">
        <v>402</v>
      </c>
      <c r="B405" s="35" t="s">
        <v>453</v>
      </c>
      <c r="C405" s="37"/>
      <c r="D405" s="37"/>
      <c r="E405" s="37">
        <v>471438.79999999993</v>
      </c>
      <c r="F405" s="37">
        <v>297752</v>
      </c>
      <c r="G405" s="37">
        <v>51591</v>
      </c>
      <c r="H405" s="37"/>
      <c r="I405" s="37">
        <v>820781.79999999993</v>
      </c>
      <c r="J405" s="38">
        <v>21462687</v>
      </c>
      <c r="K405" s="39">
        <f t="shared" ref="K405:K406" si="45">I405/J405</f>
        <v>3.8242266683570419E-2</v>
      </c>
      <c r="L405" s="40" t="s">
        <v>813</v>
      </c>
      <c r="M405" s="11">
        <v>68940</v>
      </c>
      <c r="N405" s="3"/>
    </row>
    <row r="406" spans="1:14" x14ac:dyDescent="0.3">
      <c r="A406" s="36">
        <v>403</v>
      </c>
      <c r="B406" s="35" t="s">
        <v>281</v>
      </c>
      <c r="C406" s="37">
        <v>6119</v>
      </c>
      <c r="D406" s="37"/>
      <c r="E406" s="37">
        <v>38950.890000000007</v>
      </c>
      <c r="F406" s="37">
        <v>3141</v>
      </c>
      <c r="G406" s="37"/>
      <c r="H406" s="37"/>
      <c r="I406" s="37">
        <v>48210.890000000007</v>
      </c>
      <c r="J406" s="38">
        <v>382593</v>
      </c>
      <c r="K406" s="39">
        <f t="shared" si="45"/>
        <v>0.12601090453824301</v>
      </c>
      <c r="L406" s="40" t="s">
        <v>786</v>
      </c>
      <c r="M406" s="11">
        <v>75318</v>
      </c>
      <c r="N406" s="3"/>
    </row>
    <row r="407" spans="1:14" x14ac:dyDescent="0.3">
      <c r="A407" s="36">
        <v>404</v>
      </c>
      <c r="B407" s="35" t="s">
        <v>282</v>
      </c>
      <c r="C407" s="37">
        <v>28513</v>
      </c>
      <c r="D407" s="37"/>
      <c r="E407" s="37"/>
      <c r="F407" s="37"/>
      <c r="G407" s="37"/>
      <c r="H407" s="37"/>
      <c r="I407" s="37">
        <v>28513</v>
      </c>
      <c r="J407" s="38"/>
      <c r="K407" s="39" t="str">
        <f t="shared" si="43"/>
        <v/>
      </c>
      <c r="L407" s="40"/>
      <c r="M407" s="11">
        <v>75300</v>
      </c>
      <c r="N407" s="3"/>
    </row>
    <row r="408" spans="1:14" x14ac:dyDescent="0.3">
      <c r="A408" s="36">
        <v>405</v>
      </c>
      <c r="B408" s="35" t="s">
        <v>469</v>
      </c>
      <c r="C408" s="37"/>
      <c r="D408" s="37"/>
      <c r="E408" s="37"/>
      <c r="F408" s="37"/>
      <c r="G408" s="37">
        <v>2886</v>
      </c>
      <c r="H408" s="37"/>
      <c r="I408" s="37">
        <v>2886</v>
      </c>
      <c r="J408" s="38"/>
      <c r="K408" s="39" t="str">
        <f t="shared" si="43"/>
        <v/>
      </c>
      <c r="L408" s="40"/>
      <c r="M408" s="11">
        <v>82455</v>
      </c>
      <c r="N408" s="3"/>
    </row>
    <row r="409" spans="1:14" x14ac:dyDescent="0.3">
      <c r="A409" s="36">
        <v>406</v>
      </c>
      <c r="B409" s="35" t="s">
        <v>283</v>
      </c>
      <c r="C409" s="37">
        <v>736597</v>
      </c>
      <c r="D409" s="37"/>
      <c r="E409" s="37">
        <v>20894.64</v>
      </c>
      <c r="F409" s="37">
        <v>25695</v>
      </c>
      <c r="G409" s="37"/>
      <c r="H409" s="37"/>
      <c r="I409" s="37">
        <v>783186.64</v>
      </c>
      <c r="J409" s="38"/>
      <c r="K409" s="39" t="str">
        <f t="shared" si="43"/>
        <v/>
      </c>
      <c r="L409" s="40"/>
      <c r="M409" s="11">
        <v>85627</v>
      </c>
      <c r="N409" s="3"/>
    </row>
    <row r="410" spans="1:14" x14ac:dyDescent="0.3">
      <c r="A410" s="36">
        <v>407</v>
      </c>
      <c r="B410" s="35" t="s">
        <v>284</v>
      </c>
      <c r="C410" s="37">
        <v>3973</v>
      </c>
      <c r="D410" s="37"/>
      <c r="E410" s="37"/>
      <c r="F410" s="37"/>
      <c r="G410" s="37"/>
      <c r="H410" s="37"/>
      <c r="I410" s="37">
        <v>3973</v>
      </c>
      <c r="J410" s="38"/>
      <c r="K410" s="39" t="str">
        <f t="shared" si="43"/>
        <v/>
      </c>
      <c r="L410" s="40"/>
      <c r="M410" s="11">
        <v>26993</v>
      </c>
      <c r="N410" s="3"/>
    </row>
    <row r="411" spans="1:14" x14ac:dyDescent="0.3">
      <c r="A411" s="36">
        <v>408</v>
      </c>
      <c r="B411" s="35" t="s">
        <v>285</v>
      </c>
      <c r="C411" s="37">
        <v>15320</v>
      </c>
      <c r="D411" s="37"/>
      <c r="E411" s="37"/>
      <c r="F411" s="37"/>
      <c r="G411" s="37"/>
      <c r="H411" s="37"/>
      <c r="I411" s="37">
        <v>15320</v>
      </c>
      <c r="J411" s="38"/>
      <c r="K411" s="39" t="str">
        <f t="shared" si="43"/>
        <v/>
      </c>
      <c r="L411" s="40"/>
      <c r="M411" s="11">
        <v>83358</v>
      </c>
      <c r="N411" s="3"/>
    </row>
    <row r="412" spans="1:14" x14ac:dyDescent="0.3">
      <c r="A412" s="36">
        <v>409</v>
      </c>
      <c r="B412" s="35" t="s">
        <v>286</v>
      </c>
      <c r="C412" s="37">
        <v>48785</v>
      </c>
      <c r="D412" s="37"/>
      <c r="E412" s="37">
        <v>53445.23000000001</v>
      </c>
      <c r="F412" s="37"/>
      <c r="G412" s="37"/>
      <c r="H412" s="37"/>
      <c r="I412" s="37">
        <v>102230.23000000001</v>
      </c>
      <c r="J412" s="38"/>
      <c r="K412" s="39" t="str">
        <f t="shared" si="43"/>
        <v/>
      </c>
      <c r="L412" s="40"/>
      <c r="M412" s="11">
        <v>62474</v>
      </c>
      <c r="N412" s="3"/>
    </row>
    <row r="413" spans="1:14" x14ac:dyDescent="0.3">
      <c r="A413" s="36">
        <v>410</v>
      </c>
      <c r="B413" s="35" t="s">
        <v>553</v>
      </c>
      <c r="C413" s="37"/>
      <c r="D413" s="37"/>
      <c r="E413" s="37">
        <v>14352.93</v>
      </c>
      <c r="F413" s="37"/>
      <c r="G413" s="37"/>
      <c r="H413" s="37"/>
      <c r="I413" s="37">
        <v>14352.93</v>
      </c>
      <c r="J413" s="38"/>
      <c r="K413" s="39" t="str">
        <f t="shared" si="43"/>
        <v/>
      </c>
      <c r="L413" s="40"/>
      <c r="M413" s="11">
        <v>33132</v>
      </c>
      <c r="N413" s="3"/>
    </row>
    <row r="414" spans="1:14" x14ac:dyDescent="0.3">
      <c r="A414" s="36">
        <v>411</v>
      </c>
      <c r="B414" s="35" t="s">
        <v>287</v>
      </c>
      <c r="C414" s="37">
        <v>4790</v>
      </c>
      <c r="D414" s="37"/>
      <c r="E414" s="37">
        <v>17372.460000000003</v>
      </c>
      <c r="F414" s="37">
        <v>337</v>
      </c>
      <c r="G414" s="37"/>
      <c r="H414" s="37"/>
      <c r="I414" s="37">
        <v>22499.460000000003</v>
      </c>
      <c r="J414" s="38">
        <v>168174</v>
      </c>
      <c r="K414" s="39">
        <f>I414/J414</f>
        <v>0.13378679225088302</v>
      </c>
      <c r="L414" s="40" t="s">
        <v>779</v>
      </c>
      <c r="M414" s="11">
        <v>59522</v>
      </c>
      <c r="N414" s="3"/>
    </row>
    <row r="415" spans="1:14" x14ac:dyDescent="0.3">
      <c r="A415" s="36">
        <v>412</v>
      </c>
      <c r="B415" s="35" t="s">
        <v>477</v>
      </c>
      <c r="C415" s="37"/>
      <c r="D415" s="37"/>
      <c r="E415" s="37"/>
      <c r="F415" s="37"/>
      <c r="G415" s="37">
        <v>7507</v>
      </c>
      <c r="H415" s="37"/>
      <c r="I415" s="37">
        <v>7507</v>
      </c>
      <c r="J415" s="38"/>
      <c r="K415" s="39" t="str">
        <f t="shared" si="43"/>
        <v/>
      </c>
      <c r="L415" s="40"/>
      <c r="M415" s="11">
        <v>69080</v>
      </c>
      <c r="N415" s="3"/>
    </row>
    <row r="416" spans="1:14" x14ac:dyDescent="0.3">
      <c r="A416" s="36">
        <v>413</v>
      </c>
      <c r="B416" s="35" t="s">
        <v>288</v>
      </c>
      <c r="C416" s="37"/>
      <c r="D416" s="37"/>
      <c r="E416" s="37"/>
      <c r="F416" s="37"/>
      <c r="G416" s="37"/>
      <c r="H416" s="37">
        <v>40000</v>
      </c>
      <c r="I416" s="37">
        <v>40000</v>
      </c>
      <c r="J416" s="38"/>
      <c r="K416" s="39" t="str">
        <f t="shared" si="43"/>
        <v/>
      </c>
      <c r="L416" s="40"/>
      <c r="M416" s="11">
        <v>45503</v>
      </c>
      <c r="N416" s="3"/>
    </row>
    <row r="417" spans="1:14" x14ac:dyDescent="0.3">
      <c r="A417" s="36">
        <v>414</v>
      </c>
      <c r="B417" s="35" t="s">
        <v>289</v>
      </c>
      <c r="C417" s="37">
        <v>6954</v>
      </c>
      <c r="D417" s="37"/>
      <c r="E417" s="37">
        <v>39046.659999999996</v>
      </c>
      <c r="F417" s="37"/>
      <c r="G417" s="37"/>
      <c r="H417" s="37"/>
      <c r="I417" s="37">
        <v>46000.659999999996</v>
      </c>
      <c r="J417" s="38"/>
      <c r="K417" s="39" t="str">
        <f t="shared" si="43"/>
        <v/>
      </c>
      <c r="L417" s="40"/>
      <c r="M417" s="11">
        <v>1951</v>
      </c>
      <c r="N417" s="3"/>
    </row>
    <row r="418" spans="1:14" x14ac:dyDescent="0.3">
      <c r="A418" s="36">
        <v>415</v>
      </c>
      <c r="B418" s="35" t="s">
        <v>290</v>
      </c>
      <c r="C418" s="37">
        <v>4566</v>
      </c>
      <c r="D418" s="37"/>
      <c r="E418" s="37">
        <v>17736.929999999997</v>
      </c>
      <c r="F418" s="37"/>
      <c r="G418" s="37"/>
      <c r="H418" s="37"/>
      <c r="I418" s="37">
        <v>22302.929999999997</v>
      </c>
      <c r="J418" s="38"/>
      <c r="K418" s="39" t="str">
        <f t="shared" si="43"/>
        <v/>
      </c>
      <c r="L418" s="40"/>
      <c r="M418" s="11">
        <v>95206</v>
      </c>
      <c r="N418" s="3"/>
    </row>
    <row r="419" spans="1:14" x14ac:dyDescent="0.3">
      <c r="A419" s="36">
        <v>416</v>
      </c>
      <c r="B419" s="35" t="s">
        <v>291</v>
      </c>
      <c r="C419" s="37">
        <v>3677</v>
      </c>
      <c r="D419" s="37"/>
      <c r="E419" s="37">
        <v>17809.980000000003</v>
      </c>
      <c r="F419" s="37">
        <v>1739</v>
      </c>
      <c r="G419" s="37"/>
      <c r="H419" s="37"/>
      <c r="I419" s="37">
        <v>23225.980000000003</v>
      </c>
      <c r="J419" s="38">
        <v>199330</v>
      </c>
      <c r="K419" s="39">
        <f>I419/J419</f>
        <v>0.11652024281342499</v>
      </c>
      <c r="L419" s="40" t="s">
        <v>786</v>
      </c>
      <c r="M419" s="11">
        <v>31706</v>
      </c>
      <c r="N419" s="3"/>
    </row>
    <row r="420" spans="1:14" x14ac:dyDescent="0.3">
      <c r="A420" s="36">
        <v>417</v>
      </c>
      <c r="B420" s="35" t="s">
        <v>292</v>
      </c>
      <c r="C420" s="37">
        <v>5284</v>
      </c>
      <c r="D420" s="37"/>
      <c r="E420" s="37">
        <v>17224.91</v>
      </c>
      <c r="F420" s="37"/>
      <c r="G420" s="37"/>
      <c r="H420" s="37"/>
      <c r="I420" s="37">
        <v>22508.91</v>
      </c>
      <c r="J420" s="38"/>
      <c r="K420" s="39" t="str">
        <f t="shared" si="43"/>
        <v/>
      </c>
      <c r="L420" s="40"/>
      <c r="M420" s="11">
        <v>92168</v>
      </c>
      <c r="N420" s="3"/>
    </row>
    <row r="421" spans="1:14" x14ac:dyDescent="0.3">
      <c r="A421" s="36">
        <v>418</v>
      </c>
      <c r="B421" s="35" t="s">
        <v>293</v>
      </c>
      <c r="C421" s="37">
        <v>7640</v>
      </c>
      <c r="D421" s="37"/>
      <c r="E421" s="37">
        <v>43852.659999999996</v>
      </c>
      <c r="F421" s="37"/>
      <c r="G421" s="37"/>
      <c r="H421" s="37"/>
      <c r="I421" s="37">
        <v>51492.659999999996</v>
      </c>
      <c r="J421" s="38">
        <v>400363</v>
      </c>
      <c r="K421" s="39">
        <f>I421/J421</f>
        <v>0.12861493194925605</v>
      </c>
      <c r="L421" s="40" t="s">
        <v>786</v>
      </c>
      <c r="M421" s="11">
        <v>43950</v>
      </c>
      <c r="N421" s="3"/>
    </row>
    <row r="422" spans="1:14" x14ac:dyDescent="0.3">
      <c r="A422" s="36">
        <v>419</v>
      </c>
      <c r="B422" s="35" t="s">
        <v>294</v>
      </c>
      <c r="C422" s="37">
        <v>4566</v>
      </c>
      <c r="D422" s="37"/>
      <c r="E422" s="37">
        <v>26681.010000000002</v>
      </c>
      <c r="F422" s="37"/>
      <c r="G422" s="37"/>
      <c r="H422" s="37"/>
      <c r="I422" s="37">
        <v>31247.010000000002</v>
      </c>
      <c r="J422" s="38"/>
      <c r="K422" s="39" t="str">
        <f t="shared" si="43"/>
        <v/>
      </c>
      <c r="L422" s="40"/>
      <c r="M422" s="11">
        <v>44489</v>
      </c>
      <c r="N422" s="3"/>
    </row>
    <row r="423" spans="1:14" x14ac:dyDescent="0.3">
      <c r="A423" s="36">
        <v>420</v>
      </c>
      <c r="B423" s="35" t="s">
        <v>440</v>
      </c>
      <c r="C423" s="37"/>
      <c r="D423" s="37"/>
      <c r="E423" s="37">
        <v>36772.800000000003</v>
      </c>
      <c r="F423" s="37"/>
      <c r="G423" s="37"/>
      <c r="H423" s="37"/>
      <c r="I423" s="37">
        <v>36772.800000000003</v>
      </c>
      <c r="J423" s="38"/>
      <c r="K423" s="39" t="str">
        <f t="shared" si="43"/>
        <v/>
      </c>
      <c r="L423" s="40"/>
      <c r="M423" s="11">
        <v>65054</v>
      </c>
      <c r="N423" s="3"/>
    </row>
    <row r="424" spans="1:14" x14ac:dyDescent="0.3">
      <c r="A424" s="36">
        <v>421</v>
      </c>
      <c r="B424" s="35" t="s">
        <v>427</v>
      </c>
      <c r="C424" s="37"/>
      <c r="D424" s="37"/>
      <c r="E424" s="37">
        <v>265498.44000000006</v>
      </c>
      <c r="F424" s="37">
        <v>697071</v>
      </c>
      <c r="G424" s="37"/>
      <c r="H424" s="37"/>
      <c r="I424" s="37">
        <v>962569.44000000006</v>
      </c>
      <c r="J424" s="38">
        <v>23022271</v>
      </c>
      <c r="K424" s="39">
        <f t="shared" ref="K424:K432" si="46">I424/J424</f>
        <v>4.1810360063957205E-2</v>
      </c>
      <c r="L424" s="40" t="s">
        <v>776</v>
      </c>
      <c r="M424" s="11">
        <v>36264</v>
      </c>
      <c r="N424" s="3"/>
    </row>
    <row r="425" spans="1:14" x14ac:dyDescent="0.3">
      <c r="A425" s="36">
        <v>422</v>
      </c>
      <c r="B425" s="35" t="s">
        <v>295</v>
      </c>
      <c r="C425" s="37">
        <v>7452</v>
      </c>
      <c r="D425" s="37"/>
      <c r="E425" s="37">
        <v>21298.81</v>
      </c>
      <c r="F425" s="37"/>
      <c r="G425" s="37"/>
      <c r="H425" s="37"/>
      <c r="I425" s="37">
        <v>28750.81</v>
      </c>
      <c r="J425" s="38">
        <v>340116</v>
      </c>
      <c r="K425" s="39">
        <f t="shared" si="46"/>
        <v>8.4532365428265657E-2</v>
      </c>
      <c r="L425" s="40" t="s">
        <v>786</v>
      </c>
      <c r="M425" s="11">
        <v>1006</v>
      </c>
      <c r="N425" s="3"/>
    </row>
    <row r="426" spans="1:14" x14ac:dyDescent="0.3">
      <c r="A426" s="36">
        <v>423</v>
      </c>
      <c r="B426" s="35" t="s">
        <v>296</v>
      </c>
      <c r="C426" s="37">
        <v>11808</v>
      </c>
      <c r="D426" s="37"/>
      <c r="E426" s="37">
        <v>22478.160000000003</v>
      </c>
      <c r="F426" s="37">
        <v>6602</v>
      </c>
      <c r="G426" s="37"/>
      <c r="H426" s="37"/>
      <c r="I426" s="37">
        <v>40888.160000000003</v>
      </c>
      <c r="J426" s="38">
        <v>567869</v>
      </c>
      <c r="K426" s="39">
        <f t="shared" si="46"/>
        <v>7.200280346347486E-2</v>
      </c>
      <c r="L426" s="40" t="s">
        <v>786</v>
      </c>
      <c r="M426" s="11">
        <v>12454</v>
      </c>
      <c r="N426" s="3"/>
    </row>
    <row r="427" spans="1:14" x14ac:dyDescent="0.3">
      <c r="A427" s="36">
        <v>424</v>
      </c>
      <c r="B427" s="35" t="s">
        <v>297</v>
      </c>
      <c r="C427" s="37">
        <v>268091</v>
      </c>
      <c r="D427" s="37"/>
      <c r="E427" s="37">
        <v>330207.46999999997</v>
      </c>
      <c r="F427" s="37">
        <v>1185369</v>
      </c>
      <c r="G427" s="37">
        <v>26058.75</v>
      </c>
      <c r="H427" s="37"/>
      <c r="I427" s="37">
        <v>1809726.22</v>
      </c>
      <c r="J427" s="38">
        <v>7427528</v>
      </c>
      <c r="K427" s="39">
        <f t="shared" si="46"/>
        <v>0.24365121477832194</v>
      </c>
      <c r="L427" s="40" t="s">
        <v>784</v>
      </c>
      <c r="M427" s="11">
        <v>379</v>
      </c>
      <c r="N427" s="3"/>
    </row>
    <row r="428" spans="1:14" x14ac:dyDescent="0.3">
      <c r="A428" s="36">
        <v>425</v>
      </c>
      <c r="B428" s="35" t="s">
        <v>417</v>
      </c>
      <c r="C428" s="37"/>
      <c r="D428" s="37"/>
      <c r="E428" s="37">
        <v>245870.13999999996</v>
      </c>
      <c r="F428" s="37">
        <v>121342</v>
      </c>
      <c r="G428" s="37"/>
      <c r="H428" s="37"/>
      <c r="I428" s="37">
        <v>367212.13999999996</v>
      </c>
      <c r="J428" s="38">
        <v>6263156</v>
      </c>
      <c r="K428" s="39">
        <f t="shared" si="46"/>
        <v>5.8630527484865448E-2</v>
      </c>
      <c r="L428" s="40" t="s">
        <v>779</v>
      </c>
      <c r="M428" s="11">
        <v>55854</v>
      </c>
      <c r="N428" s="3"/>
    </row>
    <row r="429" spans="1:14" x14ac:dyDescent="0.3">
      <c r="A429" s="36">
        <v>426</v>
      </c>
      <c r="B429" s="35" t="s">
        <v>298</v>
      </c>
      <c r="C429" s="37">
        <v>10008</v>
      </c>
      <c r="D429" s="37"/>
      <c r="E429" s="37">
        <v>24703.02</v>
      </c>
      <c r="F429" s="37"/>
      <c r="G429" s="37"/>
      <c r="H429" s="37"/>
      <c r="I429" s="37">
        <v>34711.020000000004</v>
      </c>
      <c r="J429" s="38">
        <v>303667</v>
      </c>
      <c r="K429" s="39">
        <f t="shared" si="46"/>
        <v>0.11430619724896023</v>
      </c>
      <c r="L429" s="40" t="s">
        <v>784</v>
      </c>
      <c r="M429" s="11">
        <v>80375</v>
      </c>
      <c r="N429" s="3"/>
    </row>
    <row r="430" spans="1:14" x14ac:dyDescent="0.3">
      <c r="A430" s="36">
        <v>427</v>
      </c>
      <c r="B430" s="35" t="s">
        <v>299</v>
      </c>
      <c r="C430" s="37">
        <v>6003</v>
      </c>
      <c r="D430" s="37"/>
      <c r="E430" s="37">
        <v>60574.020000000004</v>
      </c>
      <c r="F430" s="37"/>
      <c r="G430" s="37">
        <v>21485</v>
      </c>
      <c r="H430" s="37"/>
      <c r="I430" s="37">
        <v>88062.02</v>
      </c>
      <c r="J430" s="38">
        <v>302430</v>
      </c>
      <c r="K430" s="39">
        <f t="shared" si="46"/>
        <v>0.29118149654465497</v>
      </c>
      <c r="L430" s="40" t="s">
        <v>809</v>
      </c>
      <c r="M430" s="11">
        <v>21510</v>
      </c>
      <c r="N430" s="3"/>
    </row>
    <row r="431" spans="1:14" x14ac:dyDescent="0.3">
      <c r="A431" s="36">
        <v>428</v>
      </c>
      <c r="B431" s="35" t="s">
        <v>300</v>
      </c>
      <c r="C431" s="37">
        <v>4566</v>
      </c>
      <c r="D431" s="37"/>
      <c r="E431" s="37">
        <v>2500.6500000000005</v>
      </c>
      <c r="F431" s="37">
        <v>3254</v>
      </c>
      <c r="G431" s="37"/>
      <c r="H431" s="37"/>
      <c r="I431" s="37">
        <v>10320.650000000001</v>
      </c>
      <c r="J431" s="38">
        <v>103023</v>
      </c>
      <c r="K431" s="39">
        <f t="shared" si="46"/>
        <v>0.10017811556642693</v>
      </c>
      <c r="L431" s="40" t="s">
        <v>775</v>
      </c>
      <c r="M431" s="11">
        <v>58695</v>
      </c>
      <c r="N431" s="3"/>
    </row>
    <row r="432" spans="1:14" x14ac:dyDescent="0.3">
      <c r="A432" s="36">
        <v>429</v>
      </c>
      <c r="B432" s="35" t="s">
        <v>301</v>
      </c>
      <c r="C432" s="37">
        <v>6715</v>
      </c>
      <c r="D432" s="37"/>
      <c r="E432" s="37">
        <v>57124.740000000005</v>
      </c>
      <c r="F432" s="37"/>
      <c r="G432" s="37"/>
      <c r="H432" s="37"/>
      <c r="I432" s="37">
        <v>63839.740000000005</v>
      </c>
      <c r="J432" s="38">
        <v>381218</v>
      </c>
      <c r="K432" s="39">
        <f t="shared" si="46"/>
        <v>0.16746255423406031</v>
      </c>
      <c r="L432" s="40" t="s">
        <v>786</v>
      </c>
      <c r="M432" s="11">
        <v>31928</v>
      </c>
      <c r="N432" s="3"/>
    </row>
    <row r="433" spans="1:14" x14ac:dyDescent="0.3">
      <c r="A433" s="36">
        <v>430</v>
      </c>
      <c r="B433" s="35" t="s">
        <v>302</v>
      </c>
      <c r="C433" s="37">
        <v>4680</v>
      </c>
      <c r="D433" s="37"/>
      <c r="E433" s="37">
        <v>17581.199999999997</v>
      </c>
      <c r="F433" s="37"/>
      <c r="G433" s="37"/>
      <c r="H433" s="37"/>
      <c r="I433" s="37">
        <v>22261.199999999997</v>
      </c>
      <c r="J433" s="38"/>
      <c r="K433" s="39" t="str">
        <f t="shared" si="43"/>
        <v/>
      </c>
      <c r="L433" s="40"/>
      <c r="M433" s="11">
        <v>87451</v>
      </c>
      <c r="N433" s="3"/>
    </row>
    <row r="434" spans="1:14" x14ac:dyDescent="0.3">
      <c r="A434" s="36">
        <v>431</v>
      </c>
      <c r="B434" s="35" t="s">
        <v>303</v>
      </c>
      <c r="C434" s="37">
        <v>8787</v>
      </c>
      <c r="D434" s="37"/>
      <c r="E434" s="37"/>
      <c r="F434" s="37"/>
      <c r="G434" s="37"/>
      <c r="H434" s="37"/>
      <c r="I434" s="37">
        <v>8787</v>
      </c>
      <c r="J434" s="38">
        <v>208825</v>
      </c>
      <c r="K434" s="39">
        <f t="shared" ref="K434:K435" si="47">I434/J434</f>
        <v>4.2078295223273075E-2</v>
      </c>
      <c r="L434" s="40" t="s">
        <v>780</v>
      </c>
      <c r="M434" s="11">
        <v>6525</v>
      </c>
      <c r="N434" s="3"/>
    </row>
    <row r="435" spans="1:14" x14ac:dyDescent="0.3">
      <c r="A435" s="36">
        <v>432</v>
      </c>
      <c r="B435" s="35" t="s">
        <v>304</v>
      </c>
      <c r="C435" s="37">
        <v>6227</v>
      </c>
      <c r="D435" s="37"/>
      <c r="E435" s="37">
        <v>33796.26</v>
      </c>
      <c r="F435" s="37"/>
      <c r="G435" s="37"/>
      <c r="H435" s="37"/>
      <c r="I435" s="37">
        <v>40023.26</v>
      </c>
      <c r="J435" s="38">
        <v>318161</v>
      </c>
      <c r="K435" s="39">
        <f t="shared" si="47"/>
        <v>0.12579561919908475</v>
      </c>
      <c r="L435" s="40" t="s">
        <v>786</v>
      </c>
      <c r="M435" s="11">
        <v>75870</v>
      </c>
      <c r="N435" s="3"/>
    </row>
    <row r="436" spans="1:14" x14ac:dyDescent="0.3">
      <c r="A436" s="36">
        <v>433</v>
      </c>
      <c r="B436" s="35" t="s">
        <v>488</v>
      </c>
      <c r="C436" s="37"/>
      <c r="D436" s="37"/>
      <c r="E436" s="37"/>
      <c r="F436" s="37"/>
      <c r="G436" s="37">
        <v>45626</v>
      </c>
      <c r="H436" s="37"/>
      <c r="I436" s="37">
        <v>45626</v>
      </c>
      <c r="J436" s="38"/>
      <c r="K436" s="39" t="str">
        <f t="shared" si="43"/>
        <v/>
      </c>
      <c r="L436" s="40"/>
      <c r="M436" s="11">
        <v>65946</v>
      </c>
      <c r="N436" s="3"/>
    </row>
    <row r="437" spans="1:14" x14ac:dyDescent="0.3">
      <c r="A437" s="36">
        <v>434</v>
      </c>
      <c r="B437" s="35" t="s">
        <v>305</v>
      </c>
      <c r="C437" s="37">
        <v>9230</v>
      </c>
      <c r="D437" s="37"/>
      <c r="E437" s="37"/>
      <c r="F437" s="37"/>
      <c r="G437" s="37"/>
      <c r="H437" s="37"/>
      <c r="I437" s="37">
        <v>9230</v>
      </c>
      <c r="J437" s="38"/>
      <c r="K437" s="39" t="str">
        <f t="shared" si="43"/>
        <v/>
      </c>
      <c r="L437" s="40"/>
      <c r="M437" s="11">
        <v>92003</v>
      </c>
      <c r="N437" s="3"/>
    </row>
    <row r="438" spans="1:14" x14ac:dyDescent="0.3">
      <c r="A438" s="36">
        <v>435</v>
      </c>
      <c r="B438" s="35" t="s">
        <v>306</v>
      </c>
      <c r="C438" s="37"/>
      <c r="D438" s="37"/>
      <c r="E438" s="37"/>
      <c r="F438" s="37"/>
      <c r="G438" s="37"/>
      <c r="H438" s="37">
        <v>30000</v>
      </c>
      <c r="I438" s="37">
        <v>30000</v>
      </c>
      <c r="J438" s="38"/>
      <c r="K438" s="39" t="str">
        <f t="shared" si="43"/>
        <v/>
      </c>
      <c r="L438" s="40"/>
      <c r="M438" s="11">
        <v>30673</v>
      </c>
      <c r="N438" s="3"/>
    </row>
    <row r="439" spans="1:14" x14ac:dyDescent="0.3">
      <c r="A439" s="36">
        <v>436</v>
      </c>
      <c r="B439" s="35" t="s">
        <v>307</v>
      </c>
      <c r="C439" s="37">
        <v>12938</v>
      </c>
      <c r="D439" s="37"/>
      <c r="E439" s="37"/>
      <c r="F439" s="37"/>
      <c r="G439" s="37"/>
      <c r="H439" s="37"/>
      <c r="I439" s="37">
        <v>12938</v>
      </c>
      <c r="J439" s="38"/>
      <c r="K439" s="39" t="str">
        <f t="shared" si="43"/>
        <v/>
      </c>
      <c r="L439" s="40"/>
      <c r="M439" s="11">
        <v>77104</v>
      </c>
      <c r="N439" s="3"/>
    </row>
    <row r="440" spans="1:14" x14ac:dyDescent="0.3">
      <c r="A440" s="36">
        <v>437</v>
      </c>
      <c r="B440" s="35" t="s">
        <v>485</v>
      </c>
      <c r="C440" s="37"/>
      <c r="D440" s="37"/>
      <c r="E440" s="37"/>
      <c r="F440" s="37"/>
      <c r="G440" s="37">
        <v>25013</v>
      </c>
      <c r="H440" s="37"/>
      <c r="I440" s="37">
        <v>25013</v>
      </c>
      <c r="J440" s="38"/>
      <c r="K440" s="39" t="str">
        <f t="shared" si="43"/>
        <v/>
      </c>
      <c r="L440" s="40"/>
      <c r="M440" s="11">
        <v>92898</v>
      </c>
      <c r="N440" s="3"/>
    </row>
    <row r="441" spans="1:14" x14ac:dyDescent="0.3">
      <c r="A441" s="36">
        <v>438</v>
      </c>
      <c r="B441" s="35" t="s">
        <v>308</v>
      </c>
      <c r="C441" s="37">
        <v>5449</v>
      </c>
      <c r="D441" s="37"/>
      <c r="E441" s="37">
        <v>26805.620000000003</v>
      </c>
      <c r="F441" s="37">
        <v>1267</v>
      </c>
      <c r="G441" s="37"/>
      <c r="H441" s="37"/>
      <c r="I441" s="37">
        <v>33521.620000000003</v>
      </c>
      <c r="J441" s="38">
        <v>225229</v>
      </c>
      <c r="K441" s="39">
        <f>I441/J441</f>
        <v>0.14883349835056767</v>
      </c>
      <c r="L441" s="40" t="s">
        <v>779</v>
      </c>
      <c r="M441" s="11">
        <v>8496</v>
      </c>
      <c r="N441" s="3"/>
    </row>
    <row r="442" spans="1:14" x14ac:dyDescent="0.3">
      <c r="A442" s="36">
        <v>439</v>
      </c>
      <c r="B442" s="35" t="s">
        <v>311</v>
      </c>
      <c r="C442" s="37">
        <v>14318</v>
      </c>
      <c r="D442" s="37"/>
      <c r="E442" s="37"/>
      <c r="F442" s="37"/>
      <c r="G442" s="37"/>
      <c r="H442" s="37"/>
      <c r="I442" s="37">
        <v>14318</v>
      </c>
      <c r="J442" s="38"/>
      <c r="K442" s="39" t="str">
        <f t="shared" si="43"/>
        <v/>
      </c>
      <c r="L442" s="40"/>
      <c r="M442" s="11">
        <v>28290</v>
      </c>
      <c r="N442" s="3"/>
    </row>
    <row r="443" spans="1:14" x14ac:dyDescent="0.3">
      <c r="A443" s="36">
        <v>440</v>
      </c>
      <c r="B443" s="35" t="s">
        <v>309</v>
      </c>
      <c r="C443" s="37">
        <v>20418</v>
      </c>
      <c r="D443" s="37"/>
      <c r="E443" s="37"/>
      <c r="F443" s="37"/>
      <c r="G443" s="37"/>
      <c r="H443" s="37"/>
      <c r="I443" s="37">
        <v>20418</v>
      </c>
      <c r="J443" s="38"/>
      <c r="K443" s="39" t="str">
        <f t="shared" si="43"/>
        <v/>
      </c>
      <c r="L443" s="40"/>
      <c r="M443" s="11">
        <v>24363</v>
      </c>
      <c r="N443" s="3"/>
    </row>
    <row r="444" spans="1:14" x14ac:dyDescent="0.3">
      <c r="A444" s="36">
        <v>441</v>
      </c>
      <c r="B444" s="35" t="s">
        <v>310</v>
      </c>
      <c r="C444" s="37">
        <v>38965</v>
      </c>
      <c r="D444" s="37"/>
      <c r="E444" s="37"/>
      <c r="F444" s="37"/>
      <c r="G444" s="37"/>
      <c r="H444" s="37"/>
      <c r="I444" s="37">
        <v>38965</v>
      </c>
      <c r="J444" s="38"/>
      <c r="K444" s="39" t="str">
        <f t="shared" si="43"/>
        <v/>
      </c>
      <c r="L444" s="40"/>
      <c r="M444" s="11">
        <v>97293</v>
      </c>
      <c r="N444" s="3"/>
    </row>
    <row r="445" spans="1:14" x14ac:dyDescent="0.3">
      <c r="A445" s="36">
        <v>442</v>
      </c>
      <c r="B445" s="35" t="s">
        <v>312</v>
      </c>
      <c r="C445" s="37">
        <v>8327</v>
      </c>
      <c r="D445" s="37"/>
      <c r="E445" s="37">
        <v>27644.700000000004</v>
      </c>
      <c r="F445" s="37">
        <v>4390</v>
      </c>
      <c r="G445" s="37"/>
      <c r="H445" s="37"/>
      <c r="I445" s="37">
        <v>40361.700000000004</v>
      </c>
      <c r="J445" s="38">
        <v>447910</v>
      </c>
      <c r="K445" s="39">
        <f t="shared" ref="K445:K447" si="48">I445/J445</f>
        <v>9.0111183050166341E-2</v>
      </c>
      <c r="L445" s="40" t="s">
        <v>786</v>
      </c>
      <c r="M445" s="11">
        <v>33212</v>
      </c>
      <c r="N445" s="3"/>
    </row>
    <row r="446" spans="1:14" x14ac:dyDescent="0.3">
      <c r="A446" s="36">
        <v>443</v>
      </c>
      <c r="B446" s="35" t="s">
        <v>313</v>
      </c>
      <c r="C446" s="37">
        <v>8472</v>
      </c>
      <c r="D446" s="37"/>
      <c r="E446" s="37">
        <v>6388.7000000000007</v>
      </c>
      <c r="F446" s="37">
        <v>7727</v>
      </c>
      <c r="G446" s="37"/>
      <c r="H446" s="37"/>
      <c r="I446" s="37">
        <v>22587.7</v>
      </c>
      <c r="J446" s="38">
        <v>302522</v>
      </c>
      <c r="K446" s="39">
        <f t="shared" si="48"/>
        <v>7.4664652488083516E-2</v>
      </c>
      <c r="L446" s="40" t="s">
        <v>780</v>
      </c>
      <c r="M446" s="11">
        <v>9645</v>
      </c>
      <c r="N446" s="3"/>
    </row>
    <row r="447" spans="1:14" x14ac:dyDescent="0.3">
      <c r="A447" s="36">
        <v>444</v>
      </c>
      <c r="B447" s="35" t="s">
        <v>314</v>
      </c>
      <c r="C447" s="37">
        <v>4566</v>
      </c>
      <c r="D447" s="37"/>
      <c r="E447" s="37">
        <v>16011.15</v>
      </c>
      <c r="F447" s="37"/>
      <c r="G447" s="37"/>
      <c r="H447" s="37"/>
      <c r="I447" s="37">
        <v>20577.150000000001</v>
      </c>
      <c r="J447" s="38">
        <v>107177</v>
      </c>
      <c r="K447" s="39">
        <f t="shared" si="48"/>
        <v>0.19199221847971115</v>
      </c>
      <c r="L447" s="40" t="s">
        <v>775</v>
      </c>
      <c r="M447" s="11">
        <v>23396</v>
      </c>
      <c r="N447" s="3"/>
    </row>
    <row r="448" spans="1:14" x14ac:dyDescent="0.3">
      <c r="A448" s="36">
        <v>445</v>
      </c>
      <c r="B448" s="35" t="s">
        <v>315</v>
      </c>
      <c r="C448" s="37">
        <v>49519</v>
      </c>
      <c r="D448" s="37"/>
      <c r="E448" s="37"/>
      <c r="F448" s="37"/>
      <c r="G448" s="37"/>
      <c r="H448" s="37"/>
      <c r="I448" s="37">
        <v>49519</v>
      </c>
      <c r="J448" s="38"/>
      <c r="K448" s="39" t="str">
        <f t="shared" si="43"/>
        <v/>
      </c>
      <c r="L448" s="40"/>
      <c r="M448" s="11">
        <v>34055</v>
      </c>
      <c r="N448" s="3"/>
    </row>
    <row r="449" spans="1:14" x14ac:dyDescent="0.3">
      <c r="A449" s="36">
        <v>446</v>
      </c>
      <c r="B449" s="35" t="s">
        <v>490</v>
      </c>
      <c r="C449" s="37"/>
      <c r="D449" s="37"/>
      <c r="E449" s="37"/>
      <c r="F449" s="37"/>
      <c r="G449" s="37">
        <v>117582</v>
      </c>
      <c r="H449" s="37"/>
      <c r="I449" s="37">
        <v>117582</v>
      </c>
      <c r="J449" s="38"/>
      <c r="K449" s="39" t="str">
        <f t="shared" si="43"/>
        <v/>
      </c>
      <c r="L449" s="40"/>
      <c r="M449" s="11">
        <v>82051</v>
      </c>
      <c r="N449" s="3"/>
    </row>
    <row r="450" spans="1:14" x14ac:dyDescent="0.3">
      <c r="A450" s="36">
        <v>447</v>
      </c>
      <c r="B450" s="35" t="s">
        <v>316</v>
      </c>
      <c r="C450" s="37">
        <v>4566</v>
      </c>
      <c r="D450" s="37"/>
      <c r="E450" s="37">
        <v>6725.45</v>
      </c>
      <c r="F450" s="37">
        <v>11309</v>
      </c>
      <c r="G450" s="37"/>
      <c r="H450" s="37"/>
      <c r="I450" s="37">
        <v>22600.45</v>
      </c>
      <c r="J450" s="38">
        <v>225865</v>
      </c>
      <c r="K450" s="39">
        <f t="shared" ref="K450:K451" si="49">I450/J450</f>
        <v>0.10006176255727979</v>
      </c>
      <c r="L450" s="40" t="s">
        <v>775</v>
      </c>
      <c r="M450" s="11">
        <v>46171</v>
      </c>
      <c r="N450" s="3"/>
    </row>
    <row r="451" spans="1:14" x14ac:dyDescent="0.3">
      <c r="A451" s="36">
        <v>448</v>
      </c>
      <c r="B451" s="35" t="s">
        <v>317</v>
      </c>
      <c r="C451" s="37">
        <v>9935</v>
      </c>
      <c r="D451" s="37"/>
      <c r="E451" s="37">
        <v>20629.099999999999</v>
      </c>
      <c r="F451" s="37"/>
      <c r="G451" s="37"/>
      <c r="H451" s="37"/>
      <c r="I451" s="37">
        <v>30564.1</v>
      </c>
      <c r="J451" s="38">
        <v>260865</v>
      </c>
      <c r="K451" s="39">
        <f t="shared" si="49"/>
        <v>0.11716443371092326</v>
      </c>
      <c r="L451" s="40" t="s">
        <v>780</v>
      </c>
      <c r="M451" s="11">
        <v>4118</v>
      </c>
      <c r="N451" s="3"/>
    </row>
    <row r="452" spans="1:14" x14ac:dyDescent="0.3">
      <c r="A452" s="36">
        <v>449</v>
      </c>
      <c r="B452" s="35" t="s">
        <v>444</v>
      </c>
      <c r="C452" s="37"/>
      <c r="D452" s="37"/>
      <c r="E452" s="37">
        <v>64393.53</v>
      </c>
      <c r="F452" s="37"/>
      <c r="G452" s="37"/>
      <c r="H452" s="37"/>
      <c r="I452" s="37">
        <v>64393.53</v>
      </c>
      <c r="J452" s="38"/>
      <c r="K452" s="39" t="str">
        <f t="shared" si="43"/>
        <v/>
      </c>
      <c r="L452" s="40"/>
      <c r="M452" s="11">
        <v>87558</v>
      </c>
      <c r="N452" s="3"/>
    </row>
    <row r="453" spans="1:14" x14ac:dyDescent="0.3">
      <c r="A453" s="36">
        <v>450</v>
      </c>
      <c r="B453" s="35" t="s">
        <v>318</v>
      </c>
      <c r="C453" s="37">
        <v>4566</v>
      </c>
      <c r="D453" s="37"/>
      <c r="E453" s="37">
        <v>13371.13</v>
      </c>
      <c r="F453" s="37"/>
      <c r="G453" s="37"/>
      <c r="H453" s="37"/>
      <c r="I453" s="37">
        <v>17937.129999999997</v>
      </c>
      <c r="J453" s="38"/>
      <c r="K453" s="39" t="str">
        <f t="shared" ref="K453:K516" si="50">IF(J453&lt;&gt;"",I453/J453,"")</f>
        <v/>
      </c>
      <c r="L453" s="40"/>
      <c r="M453" s="11">
        <v>18156</v>
      </c>
      <c r="N453" s="3"/>
    </row>
    <row r="454" spans="1:14" x14ac:dyDescent="0.3">
      <c r="A454" s="36">
        <v>451</v>
      </c>
      <c r="B454" s="35" t="s">
        <v>319</v>
      </c>
      <c r="C454" s="37">
        <v>4566</v>
      </c>
      <c r="D454" s="37"/>
      <c r="E454" s="37">
        <v>1644.6100000000001</v>
      </c>
      <c r="F454" s="37">
        <v>3850</v>
      </c>
      <c r="G454" s="37"/>
      <c r="H454" s="37"/>
      <c r="I454" s="37">
        <v>10060.61</v>
      </c>
      <c r="J454" s="38">
        <v>104308</v>
      </c>
      <c r="K454" s="39">
        <f t="shared" ref="K454:K455" si="51">I454/J454</f>
        <v>9.6450991295010932E-2</v>
      </c>
      <c r="L454" s="40" t="s">
        <v>780</v>
      </c>
      <c r="M454" s="11">
        <v>43955</v>
      </c>
      <c r="N454" s="3"/>
    </row>
    <row r="455" spans="1:14" x14ac:dyDescent="0.3">
      <c r="A455" s="36">
        <v>452</v>
      </c>
      <c r="B455" s="35" t="s">
        <v>320</v>
      </c>
      <c r="C455" s="37">
        <v>5876</v>
      </c>
      <c r="D455" s="37"/>
      <c r="E455" s="37">
        <v>9502.0600000000013</v>
      </c>
      <c r="F455" s="37"/>
      <c r="G455" s="37"/>
      <c r="H455" s="37"/>
      <c r="I455" s="37">
        <v>15378.060000000001</v>
      </c>
      <c r="J455" s="38">
        <v>174736</v>
      </c>
      <c r="K455" s="39">
        <f t="shared" si="51"/>
        <v>8.8007394011537413E-2</v>
      </c>
      <c r="L455" s="40" t="s">
        <v>780</v>
      </c>
      <c r="M455" s="11">
        <v>98146</v>
      </c>
      <c r="N455" s="3"/>
    </row>
    <row r="456" spans="1:14" x14ac:dyDescent="0.3">
      <c r="A456" s="36">
        <v>453</v>
      </c>
      <c r="B456" s="35" t="s">
        <v>321</v>
      </c>
      <c r="C456" s="37">
        <v>6399</v>
      </c>
      <c r="D456" s="37"/>
      <c r="E456" s="37">
        <v>10197.18</v>
      </c>
      <c r="F456" s="37"/>
      <c r="G456" s="37"/>
      <c r="H456" s="37"/>
      <c r="I456" s="37">
        <v>16596.18</v>
      </c>
      <c r="J456" s="38"/>
      <c r="K456" s="39" t="str">
        <f t="shared" si="50"/>
        <v/>
      </c>
      <c r="L456" s="40"/>
      <c r="M456" s="11">
        <v>50549</v>
      </c>
      <c r="N456" s="3"/>
    </row>
    <row r="457" spans="1:14" x14ac:dyDescent="0.3">
      <c r="A457" s="36">
        <v>454</v>
      </c>
      <c r="B457" s="35" t="s">
        <v>322</v>
      </c>
      <c r="C457" s="37">
        <v>5936</v>
      </c>
      <c r="D457" s="37"/>
      <c r="E457" s="37">
        <v>6002.5700000000006</v>
      </c>
      <c r="F457" s="37"/>
      <c r="G457" s="37"/>
      <c r="H457" s="37"/>
      <c r="I457" s="37">
        <v>11938.57</v>
      </c>
      <c r="J457" s="38"/>
      <c r="K457" s="39" t="str">
        <f t="shared" si="50"/>
        <v/>
      </c>
      <c r="L457" s="40"/>
      <c r="M457" s="11">
        <v>85865</v>
      </c>
      <c r="N457" s="3"/>
    </row>
    <row r="458" spans="1:14" x14ac:dyDescent="0.3">
      <c r="A458" s="36">
        <v>455</v>
      </c>
      <c r="B458" s="35" t="s">
        <v>323</v>
      </c>
      <c r="C458" s="37">
        <v>6424</v>
      </c>
      <c r="D458" s="37"/>
      <c r="E458" s="37">
        <v>18767.530000000002</v>
      </c>
      <c r="F458" s="37"/>
      <c r="G458" s="37"/>
      <c r="H458" s="37"/>
      <c r="I458" s="37">
        <v>25191.530000000002</v>
      </c>
      <c r="J458" s="38"/>
      <c r="K458" s="39" t="str">
        <f t="shared" si="50"/>
        <v/>
      </c>
      <c r="L458" s="40"/>
      <c r="M458" s="11">
        <v>98361</v>
      </c>
      <c r="N458" s="3"/>
    </row>
    <row r="459" spans="1:14" x14ac:dyDescent="0.3">
      <c r="A459" s="36">
        <v>456</v>
      </c>
      <c r="B459" s="35" t="s">
        <v>324</v>
      </c>
      <c r="C459" s="37">
        <v>4566</v>
      </c>
      <c r="D459" s="37"/>
      <c r="E459" s="37">
        <v>72318.039999999994</v>
      </c>
      <c r="F459" s="37"/>
      <c r="G459" s="37"/>
      <c r="H459" s="37"/>
      <c r="I459" s="37">
        <v>76884.039999999994</v>
      </c>
      <c r="J459" s="38"/>
      <c r="K459" s="39" t="str">
        <f t="shared" si="50"/>
        <v/>
      </c>
      <c r="L459" s="40"/>
      <c r="M459" s="11">
        <v>53487</v>
      </c>
      <c r="N459" s="3"/>
    </row>
    <row r="460" spans="1:14" x14ac:dyDescent="0.3">
      <c r="A460" s="36">
        <v>457</v>
      </c>
      <c r="B460" s="35" t="s">
        <v>325</v>
      </c>
      <c r="C460" s="37">
        <v>8138</v>
      </c>
      <c r="D460" s="37"/>
      <c r="E460" s="37"/>
      <c r="F460" s="37"/>
      <c r="G460" s="37"/>
      <c r="H460" s="37"/>
      <c r="I460" s="37">
        <v>8138</v>
      </c>
      <c r="J460" s="38"/>
      <c r="K460" s="39" t="str">
        <f t="shared" si="50"/>
        <v/>
      </c>
      <c r="L460" s="40"/>
      <c r="M460" s="11">
        <v>90106</v>
      </c>
      <c r="N460" s="3"/>
    </row>
    <row r="461" spans="1:14" x14ac:dyDescent="0.3">
      <c r="A461" s="36">
        <v>458</v>
      </c>
      <c r="B461" s="35" t="s">
        <v>326</v>
      </c>
      <c r="C461" s="37">
        <v>7286</v>
      </c>
      <c r="D461" s="37"/>
      <c r="E461" s="37">
        <v>77199.080000000016</v>
      </c>
      <c r="F461" s="37"/>
      <c r="G461" s="37"/>
      <c r="H461" s="37"/>
      <c r="I461" s="37">
        <v>84485.080000000016</v>
      </c>
      <c r="J461" s="38"/>
      <c r="K461" s="39" t="str">
        <f t="shared" si="50"/>
        <v/>
      </c>
      <c r="L461" s="40"/>
      <c r="M461" s="11">
        <v>2548</v>
      </c>
      <c r="N461" s="3"/>
    </row>
    <row r="462" spans="1:14" x14ac:dyDescent="0.3">
      <c r="A462" s="36">
        <v>459</v>
      </c>
      <c r="B462" s="35" t="s">
        <v>327</v>
      </c>
      <c r="C462" s="37">
        <v>21022</v>
      </c>
      <c r="D462" s="37"/>
      <c r="E462" s="37"/>
      <c r="F462" s="37"/>
      <c r="G462" s="37"/>
      <c r="H462" s="37"/>
      <c r="I462" s="37">
        <v>21022</v>
      </c>
      <c r="J462" s="38"/>
      <c r="K462" s="39" t="str">
        <f t="shared" si="50"/>
        <v/>
      </c>
      <c r="L462" s="40"/>
      <c r="M462" s="11">
        <v>37407</v>
      </c>
      <c r="N462" s="3"/>
    </row>
    <row r="463" spans="1:14" x14ac:dyDescent="0.3">
      <c r="A463" s="36">
        <v>460</v>
      </c>
      <c r="B463" s="35" t="s">
        <v>328</v>
      </c>
      <c r="C463" s="37">
        <v>144639</v>
      </c>
      <c r="D463" s="37"/>
      <c r="E463" s="37"/>
      <c r="F463" s="37"/>
      <c r="G463" s="37"/>
      <c r="H463" s="37"/>
      <c r="I463" s="37">
        <v>144639</v>
      </c>
      <c r="J463" s="38"/>
      <c r="K463" s="39" t="str">
        <f t="shared" si="50"/>
        <v/>
      </c>
      <c r="L463" s="40"/>
      <c r="M463" s="11">
        <v>84308</v>
      </c>
      <c r="N463" s="3"/>
    </row>
    <row r="464" spans="1:14" x14ac:dyDescent="0.3">
      <c r="A464" s="36">
        <v>461</v>
      </c>
      <c r="B464" s="35" t="s">
        <v>329</v>
      </c>
      <c r="C464" s="37">
        <v>20173</v>
      </c>
      <c r="D464" s="37"/>
      <c r="E464" s="37"/>
      <c r="F464" s="37"/>
      <c r="G464" s="37"/>
      <c r="H464" s="37"/>
      <c r="I464" s="37">
        <v>20173</v>
      </c>
      <c r="J464" s="38"/>
      <c r="K464" s="39" t="str">
        <f t="shared" si="50"/>
        <v/>
      </c>
      <c r="L464" s="40"/>
      <c r="M464" s="11">
        <v>4747</v>
      </c>
      <c r="N464" s="3"/>
    </row>
    <row r="465" spans="1:14" x14ac:dyDescent="0.3">
      <c r="A465" s="36">
        <v>462</v>
      </c>
      <c r="B465" s="35" t="s">
        <v>330</v>
      </c>
      <c r="C465" s="37">
        <v>205594</v>
      </c>
      <c r="D465" s="37"/>
      <c r="E465" s="37"/>
      <c r="F465" s="37"/>
      <c r="G465" s="37"/>
      <c r="H465" s="37"/>
      <c r="I465" s="37">
        <v>205594</v>
      </c>
      <c r="J465" s="38">
        <v>1056673</v>
      </c>
      <c r="K465" s="39">
        <f>I465/J465</f>
        <v>0.19456728808250046</v>
      </c>
      <c r="L465" s="40" t="s">
        <v>810</v>
      </c>
      <c r="M465" s="11">
        <v>24720</v>
      </c>
      <c r="N465" s="3"/>
    </row>
    <row r="466" spans="1:14" x14ac:dyDescent="0.3">
      <c r="A466" s="36">
        <v>463</v>
      </c>
      <c r="B466" s="35" t="s">
        <v>471</v>
      </c>
      <c r="C466" s="37"/>
      <c r="D466" s="37"/>
      <c r="E466" s="37"/>
      <c r="F466" s="37"/>
      <c r="G466" s="37">
        <v>23807</v>
      </c>
      <c r="H466" s="37"/>
      <c r="I466" s="37">
        <v>23807</v>
      </c>
      <c r="J466" s="38"/>
      <c r="K466" s="39" t="str">
        <f t="shared" si="50"/>
        <v/>
      </c>
      <c r="L466" s="40"/>
      <c r="M466" s="11">
        <v>19100</v>
      </c>
      <c r="N466" s="3"/>
    </row>
    <row r="467" spans="1:14" x14ac:dyDescent="0.3">
      <c r="A467" s="36">
        <v>464</v>
      </c>
      <c r="B467" s="35" t="s">
        <v>331</v>
      </c>
      <c r="C467" s="37"/>
      <c r="D467" s="37"/>
      <c r="E467" s="37"/>
      <c r="F467" s="37"/>
      <c r="G467" s="37"/>
      <c r="H467" s="37">
        <v>32000</v>
      </c>
      <c r="I467" s="37">
        <v>32000</v>
      </c>
      <c r="J467" s="38"/>
      <c r="K467" s="39" t="str">
        <f t="shared" si="50"/>
        <v/>
      </c>
      <c r="L467" s="40"/>
      <c r="M467" s="11">
        <v>57126</v>
      </c>
      <c r="N467" s="3"/>
    </row>
    <row r="468" spans="1:14" x14ac:dyDescent="0.3">
      <c r="A468" s="36">
        <v>465</v>
      </c>
      <c r="B468" s="35" t="s">
        <v>332</v>
      </c>
      <c r="C468" s="37">
        <v>67904</v>
      </c>
      <c r="D468" s="37"/>
      <c r="E468" s="37"/>
      <c r="F468" s="37"/>
      <c r="G468" s="37"/>
      <c r="H468" s="37"/>
      <c r="I468" s="37">
        <v>67904</v>
      </c>
      <c r="J468" s="38"/>
      <c r="K468" s="39" t="str">
        <f t="shared" si="50"/>
        <v/>
      </c>
      <c r="L468" s="40"/>
      <c r="M468" s="11">
        <v>85995</v>
      </c>
      <c r="N468" s="3"/>
    </row>
    <row r="469" spans="1:14" x14ac:dyDescent="0.3">
      <c r="A469" s="36">
        <v>466</v>
      </c>
      <c r="B469" s="35" t="s">
        <v>433</v>
      </c>
      <c r="C469" s="37"/>
      <c r="D469" s="37"/>
      <c r="E469" s="37">
        <v>2322811.2799999998</v>
      </c>
      <c r="F469" s="37">
        <v>1102817</v>
      </c>
      <c r="G469" s="37">
        <v>709201.74999999988</v>
      </c>
      <c r="H469" s="37"/>
      <c r="I469" s="37">
        <v>4134830.03</v>
      </c>
      <c r="J469" s="38">
        <v>55773553</v>
      </c>
      <c r="K469" s="39">
        <f>I469/J469</f>
        <v>7.4136034152244165E-2</v>
      </c>
      <c r="L469" s="40" t="s">
        <v>784</v>
      </c>
      <c r="M469" s="11">
        <v>2852</v>
      </c>
      <c r="N469" s="3"/>
    </row>
    <row r="470" spans="1:14" x14ac:dyDescent="0.3">
      <c r="A470" s="36">
        <v>467</v>
      </c>
      <c r="B470" s="35" t="s">
        <v>333</v>
      </c>
      <c r="C470" s="37">
        <v>159657</v>
      </c>
      <c r="D470" s="37"/>
      <c r="E470" s="37"/>
      <c r="F470" s="37"/>
      <c r="G470" s="37"/>
      <c r="H470" s="37"/>
      <c r="I470" s="37">
        <v>159657</v>
      </c>
      <c r="J470" s="38"/>
      <c r="K470" s="39" t="str">
        <f t="shared" si="50"/>
        <v/>
      </c>
      <c r="L470" s="40"/>
      <c r="M470" s="11">
        <v>24109</v>
      </c>
      <c r="N470" s="3"/>
    </row>
    <row r="471" spans="1:14" x14ac:dyDescent="0.3">
      <c r="A471" s="36">
        <v>468</v>
      </c>
      <c r="B471" s="35" t="s">
        <v>334</v>
      </c>
      <c r="C471" s="37">
        <v>5200</v>
      </c>
      <c r="D471" s="37"/>
      <c r="E471" s="37">
        <v>69388.359999999986</v>
      </c>
      <c r="F471" s="37"/>
      <c r="G471" s="37"/>
      <c r="H471" s="37"/>
      <c r="I471" s="37">
        <v>74588.359999999986</v>
      </c>
      <c r="J471" s="38">
        <v>322720</v>
      </c>
      <c r="K471" s="39">
        <f t="shared" ref="K471:K473" si="52">I471/J471</f>
        <v>0.23112407040158647</v>
      </c>
      <c r="L471" s="40" t="s">
        <v>821</v>
      </c>
      <c r="M471" s="11">
        <v>33713</v>
      </c>
      <c r="N471" s="3"/>
    </row>
    <row r="472" spans="1:14" x14ac:dyDescent="0.3">
      <c r="A472" s="36">
        <v>469</v>
      </c>
      <c r="B472" s="35" t="s">
        <v>428</v>
      </c>
      <c r="C472" s="37"/>
      <c r="D472" s="37"/>
      <c r="E472" s="37">
        <v>141241.00000000003</v>
      </c>
      <c r="F472" s="37">
        <v>1933111</v>
      </c>
      <c r="G472" s="37">
        <v>317414</v>
      </c>
      <c r="H472" s="37"/>
      <c r="I472" s="37">
        <v>2391766</v>
      </c>
      <c r="J472" s="38">
        <v>51274866</v>
      </c>
      <c r="K472" s="39">
        <f t="shared" si="52"/>
        <v>4.6645972707173917E-2</v>
      </c>
      <c r="L472" s="40" t="s">
        <v>811</v>
      </c>
      <c r="M472" s="11">
        <v>30093</v>
      </c>
      <c r="N472" s="3"/>
    </row>
    <row r="473" spans="1:14" x14ac:dyDescent="0.3">
      <c r="A473" s="36">
        <v>470</v>
      </c>
      <c r="B473" s="35" t="s">
        <v>389</v>
      </c>
      <c r="C473" s="37"/>
      <c r="D473" s="37"/>
      <c r="E473" s="37">
        <v>4835383.93</v>
      </c>
      <c r="F473" s="37"/>
      <c r="G473" s="37">
        <v>223732</v>
      </c>
      <c r="H473" s="37"/>
      <c r="I473" s="37">
        <v>5059115.93</v>
      </c>
      <c r="J473" s="38">
        <v>20890490</v>
      </c>
      <c r="K473" s="39">
        <f t="shared" si="52"/>
        <v>0.24217315773828185</v>
      </c>
      <c r="L473" s="40" t="s">
        <v>789</v>
      </c>
      <c r="M473" s="11">
        <v>25120</v>
      </c>
      <c r="N473" s="3"/>
    </row>
    <row r="474" spans="1:14" x14ac:dyDescent="0.3">
      <c r="A474" s="36">
        <v>471</v>
      </c>
      <c r="B474" s="35" t="s">
        <v>335</v>
      </c>
      <c r="C474" s="37">
        <v>34677</v>
      </c>
      <c r="D474" s="37"/>
      <c r="E474" s="37">
        <v>39878.080000000002</v>
      </c>
      <c r="F474" s="37"/>
      <c r="G474" s="37"/>
      <c r="H474" s="37"/>
      <c r="I474" s="37">
        <v>74555.08</v>
      </c>
      <c r="J474" s="38"/>
      <c r="K474" s="39" t="str">
        <f t="shared" si="50"/>
        <v/>
      </c>
      <c r="L474" s="40"/>
      <c r="M474" s="11">
        <v>42079</v>
      </c>
      <c r="N474" s="3"/>
    </row>
    <row r="475" spans="1:14" x14ac:dyDescent="0.3">
      <c r="A475" s="36">
        <v>472</v>
      </c>
      <c r="B475" s="35" t="s">
        <v>336</v>
      </c>
      <c r="C475" s="37">
        <v>5650</v>
      </c>
      <c r="D475" s="37"/>
      <c r="E475" s="37">
        <v>41263.380000000005</v>
      </c>
      <c r="F475" s="37"/>
      <c r="G475" s="37"/>
      <c r="H475" s="37"/>
      <c r="I475" s="37">
        <v>46913.380000000005</v>
      </c>
      <c r="J475" s="38">
        <v>129062</v>
      </c>
      <c r="K475" s="39">
        <f>I475/J475</f>
        <v>0.36349490942337792</v>
      </c>
      <c r="L475" s="40" t="s">
        <v>812</v>
      </c>
      <c r="M475" s="11">
        <v>48559</v>
      </c>
      <c r="N475" s="3"/>
    </row>
    <row r="476" spans="1:14" x14ac:dyDescent="0.3">
      <c r="A476" s="36">
        <v>473</v>
      </c>
      <c r="B476" s="35" t="s">
        <v>475</v>
      </c>
      <c r="C476" s="37"/>
      <c r="D476" s="37"/>
      <c r="E476" s="37"/>
      <c r="F476" s="37"/>
      <c r="G476" s="37">
        <v>15420</v>
      </c>
      <c r="H476" s="37"/>
      <c r="I476" s="37">
        <v>15420</v>
      </c>
      <c r="J476" s="38"/>
      <c r="K476" s="39" t="str">
        <f t="shared" si="50"/>
        <v/>
      </c>
      <c r="L476" s="40"/>
      <c r="M476" s="11">
        <v>62073</v>
      </c>
      <c r="N476" s="3"/>
    </row>
    <row r="477" spans="1:14" x14ac:dyDescent="0.3">
      <c r="A477" s="36">
        <v>474</v>
      </c>
      <c r="B477" s="35" t="s">
        <v>337</v>
      </c>
      <c r="C477" s="37">
        <v>121778</v>
      </c>
      <c r="D477" s="37"/>
      <c r="E477" s="37"/>
      <c r="F477" s="37"/>
      <c r="G477" s="37"/>
      <c r="H477" s="37"/>
      <c r="I477" s="37">
        <v>121778</v>
      </c>
      <c r="J477" s="38"/>
      <c r="K477" s="39" t="str">
        <f t="shared" si="50"/>
        <v/>
      </c>
      <c r="L477" s="40"/>
      <c r="M477" s="11">
        <v>3293</v>
      </c>
      <c r="N477" s="3"/>
    </row>
    <row r="478" spans="1:14" x14ac:dyDescent="0.3">
      <c r="A478" s="36">
        <v>475</v>
      </c>
      <c r="B478" s="35" t="s">
        <v>388</v>
      </c>
      <c r="C478" s="37"/>
      <c r="D478" s="37"/>
      <c r="E478" s="37">
        <v>101988.22000000002</v>
      </c>
      <c r="F478" s="37"/>
      <c r="G478" s="37"/>
      <c r="H478" s="37"/>
      <c r="I478" s="37">
        <v>101988.22000000002</v>
      </c>
      <c r="J478" s="38"/>
      <c r="K478" s="39" t="str">
        <f t="shared" si="50"/>
        <v/>
      </c>
      <c r="L478" s="40"/>
      <c r="M478" s="11">
        <v>93039</v>
      </c>
      <c r="N478" s="3"/>
    </row>
    <row r="479" spans="1:14" x14ac:dyDescent="0.3">
      <c r="A479" s="36">
        <v>476</v>
      </c>
      <c r="B479" s="35" t="s">
        <v>338</v>
      </c>
      <c r="C479" s="37">
        <v>34735</v>
      </c>
      <c r="D479" s="37"/>
      <c r="E479" s="37"/>
      <c r="F479" s="37"/>
      <c r="G479" s="37"/>
      <c r="H479" s="37"/>
      <c r="I479" s="37">
        <v>34735</v>
      </c>
      <c r="J479" s="38"/>
      <c r="K479" s="39" t="str">
        <f t="shared" si="50"/>
        <v/>
      </c>
      <c r="L479" s="40"/>
      <c r="M479" s="11">
        <v>69831</v>
      </c>
      <c r="N479" s="3"/>
    </row>
    <row r="480" spans="1:14" x14ac:dyDescent="0.3">
      <c r="A480" s="36">
        <v>477</v>
      </c>
      <c r="B480" s="35" t="s">
        <v>473</v>
      </c>
      <c r="C480" s="37"/>
      <c r="D480" s="37"/>
      <c r="E480" s="37"/>
      <c r="F480" s="37"/>
      <c r="G480" s="37">
        <v>43095</v>
      </c>
      <c r="H480" s="37"/>
      <c r="I480" s="37">
        <v>43095</v>
      </c>
      <c r="J480" s="38"/>
      <c r="K480" s="39" t="str">
        <f t="shared" si="50"/>
        <v/>
      </c>
      <c r="L480" s="40"/>
      <c r="M480" s="11">
        <v>19141</v>
      </c>
      <c r="N480" s="3"/>
    </row>
    <row r="481" spans="1:14" x14ac:dyDescent="0.3">
      <c r="A481" s="36">
        <v>478</v>
      </c>
      <c r="B481" s="35" t="s">
        <v>339</v>
      </c>
      <c r="C481" s="37">
        <v>6271</v>
      </c>
      <c r="D481" s="37"/>
      <c r="E481" s="37">
        <v>20373.63</v>
      </c>
      <c r="F481" s="37"/>
      <c r="G481" s="37"/>
      <c r="H481" s="37"/>
      <c r="I481" s="37">
        <v>26644.63</v>
      </c>
      <c r="J481" s="38">
        <v>210815</v>
      </c>
      <c r="K481" s="39">
        <f t="shared" ref="K481:K482" si="53">I481/J481</f>
        <v>0.12638868201978037</v>
      </c>
      <c r="L481" s="40" t="s">
        <v>780</v>
      </c>
      <c r="M481" s="11">
        <v>2499</v>
      </c>
      <c r="N481" s="3"/>
    </row>
    <row r="482" spans="1:14" x14ac:dyDescent="0.3">
      <c r="A482" s="36">
        <v>479</v>
      </c>
      <c r="B482" s="35" t="s">
        <v>340</v>
      </c>
      <c r="C482" s="37">
        <v>4551</v>
      </c>
      <c r="D482" s="37"/>
      <c r="E482" s="37">
        <v>19661.95</v>
      </c>
      <c r="F482" s="37">
        <v>5266</v>
      </c>
      <c r="G482" s="37"/>
      <c r="H482" s="37"/>
      <c r="I482" s="37">
        <v>29478.95</v>
      </c>
      <c r="J482" s="38">
        <v>285905</v>
      </c>
      <c r="K482" s="39">
        <f t="shared" si="53"/>
        <v>0.10310750074325388</v>
      </c>
      <c r="L482" s="40" t="s">
        <v>786</v>
      </c>
      <c r="M482" s="11">
        <v>6939</v>
      </c>
      <c r="N482" s="3"/>
    </row>
    <row r="483" spans="1:14" x14ac:dyDescent="0.3">
      <c r="A483" s="36">
        <v>480</v>
      </c>
      <c r="B483" s="35" t="s">
        <v>466</v>
      </c>
      <c r="C483" s="37"/>
      <c r="D483" s="37"/>
      <c r="E483" s="37"/>
      <c r="F483" s="37"/>
      <c r="G483" s="37">
        <v>16469</v>
      </c>
      <c r="H483" s="37"/>
      <c r="I483" s="37">
        <v>16469</v>
      </c>
      <c r="J483" s="38"/>
      <c r="K483" s="39" t="str">
        <f t="shared" si="50"/>
        <v/>
      </c>
      <c r="L483" s="40"/>
      <c r="M483" s="11">
        <v>72085</v>
      </c>
      <c r="N483" s="3"/>
    </row>
    <row r="484" spans="1:14" x14ac:dyDescent="0.3">
      <c r="A484" s="36">
        <v>481</v>
      </c>
      <c r="B484" s="35" t="s">
        <v>341</v>
      </c>
      <c r="C484" s="37">
        <v>1500</v>
      </c>
      <c r="D484" s="37"/>
      <c r="E484" s="37"/>
      <c r="F484" s="37"/>
      <c r="G484" s="37"/>
      <c r="H484" s="37"/>
      <c r="I484" s="37">
        <v>1500</v>
      </c>
      <c r="J484" s="38"/>
      <c r="K484" s="39" t="str">
        <f t="shared" si="50"/>
        <v/>
      </c>
      <c r="L484" s="40"/>
      <c r="M484" s="11">
        <v>23876</v>
      </c>
      <c r="N484" s="3"/>
    </row>
    <row r="485" spans="1:14" x14ac:dyDescent="0.3">
      <c r="A485" s="36">
        <v>482</v>
      </c>
      <c r="B485" s="35" t="s">
        <v>342</v>
      </c>
      <c r="C485" s="37">
        <v>4566</v>
      </c>
      <c r="D485" s="37"/>
      <c r="E485" s="37">
        <v>6687.3700000000008</v>
      </c>
      <c r="F485" s="37"/>
      <c r="G485" s="37"/>
      <c r="H485" s="37"/>
      <c r="I485" s="37">
        <v>11253.37</v>
      </c>
      <c r="J485" s="38"/>
      <c r="K485" s="39" t="str">
        <f t="shared" si="50"/>
        <v/>
      </c>
      <c r="L485" s="40"/>
      <c r="M485" s="11">
        <v>95463</v>
      </c>
      <c r="N485" s="3"/>
    </row>
    <row r="486" spans="1:14" x14ac:dyDescent="0.3">
      <c r="A486" s="36">
        <v>483</v>
      </c>
      <c r="B486" s="35" t="s">
        <v>343</v>
      </c>
      <c r="C486" s="37">
        <v>13548</v>
      </c>
      <c r="D486" s="37"/>
      <c r="E486" s="37">
        <v>43751.950000000004</v>
      </c>
      <c r="F486" s="37">
        <v>8468</v>
      </c>
      <c r="G486" s="37"/>
      <c r="H486" s="37"/>
      <c r="I486" s="37">
        <v>65767.950000000012</v>
      </c>
      <c r="J486" s="38">
        <v>670991</v>
      </c>
      <c r="K486" s="39">
        <f>I486/J486</f>
        <v>9.8016143286571669E-2</v>
      </c>
      <c r="L486" s="40" t="s">
        <v>786</v>
      </c>
      <c r="M486" s="11">
        <v>19679</v>
      </c>
      <c r="N486" s="3"/>
    </row>
    <row r="487" spans="1:14" x14ac:dyDescent="0.3">
      <c r="A487" s="36">
        <v>484</v>
      </c>
      <c r="B487" s="35" t="s">
        <v>541</v>
      </c>
      <c r="C487" s="37"/>
      <c r="D487" s="37"/>
      <c r="E487" s="37"/>
      <c r="F487" s="37"/>
      <c r="G487" s="37">
        <v>97997</v>
      </c>
      <c r="H487" s="37"/>
      <c r="I487" s="37">
        <v>97997</v>
      </c>
      <c r="J487" s="38"/>
      <c r="K487" s="39" t="str">
        <f t="shared" si="50"/>
        <v/>
      </c>
      <c r="L487" s="40"/>
      <c r="M487" s="11">
        <v>80121</v>
      </c>
      <c r="N487" s="3"/>
    </row>
    <row r="488" spans="1:14" x14ac:dyDescent="0.3">
      <c r="A488" s="36">
        <v>485</v>
      </c>
      <c r="B488" s="35" t="s">
        <v>344</v>
      </c>
      <c r="C488" s="37">
        <v>4566</v>
      </c>
      <c r="D488" s="37"/>
      <c r="E488" s="37">
        <v>14696.08</v>
      </c>
      <c r="F488" s="37"/>
      <c r="G488" s="37"/>
      <c r="H488" s="37"/>
      <c r="I488" s="37">
        <v>19262.080000000002</v>
      </c>
      <c r="J488" s="38"/>
      <c r="K488" s="39" t="str">
        <f t="shared" si="50"/>
        <v/>
      </c>
      <c r="L488" s="40"/>
      <c r="M488" s="11">
        <v>89543</v>
      </c>
      <c r="N488" s="3"/>
    </row>
    <row r="489" spans="1:14" x14ac:dyDescent="0.3">
      <c r="A489" s="36">
        <v>486</v>
      </c>
      <c r="B489" s="35" t="s">
        <v>345</v>
      </c>
      <c r="C489" s="37">
        <v>12239</v>
      </c>
      <c r="D489" s="37"/>
      <c r="E489" s="37">
        <v>43814.540000000008</v>
      </c>
      <c r="F489" s="37">
        <v>2483</v>
      </c>
      <c r="G489" s="37"/>
      <c r="H489" s="37"/>
      <c r="I489" s="37">
        <v>58536.540000000008</v>
      </c>
      <c r="J489" s="38">
        <v>447903</v>
      </c>
      <c r="K489" s="39">
        <f>I489/J489</f>
        <v>0.13069021640846346</v>
      </c>
      <c r="L489" s="40" t="s">
        <v>776</v>
      </c>
      <c r="M489" s="11">
        <v>60286</v>
      </c>
      <c r="N489" s="3"/>
    </row>
    <row r="490" spans="1:14" x14ac:dyDescent="0.3">
      <c r="A490" s="36">
        <v>487</v>
      </c>
      <c r="B490" s="35" t="s">
        <v>459</v>
      </c>
      <c r="C490" s="37"/>
      <c r="D490" s="37"/>
      <c r="E490" s="37">
        <v>93197.49</v>
      </c>
      <c r="F490" s="37"/>
      <c r="G490" s="37"/>
      <c r="H490" s="37"/>
      <c r="I490" s="37">
        <v>93197.49</v>
      </c>
      <c r="J490" s="38"/>
      <c r="K490" s="39" t="str">
        <f t="shared" si="50"/>
        <v/>
      </c>
      <c r="L490" s="40"/>
      <c r="M490" s="11">
        <v>8528</v>
      </c>
      <c r="N490" s="3"/>
    </row>
    <row r="491" spans="1:14" x14ac:dyDescent="0.3">
      <c r="A491" s="36">
        <v>488</v>
      </c>
      <c r="B491" s="35" t="s">
        <v>464</v>
      </c>
      <c r="C491" s="37"/>
      <c r="D491" s="37">
        <v>63550</v>
      </c>
      <c r="E491" s="37">
        <v>10157.84</v>
      </c>
      <c r="F491" s="37"/>
      <c r="G491" s="37"/>
      <c r="H491" s="37"/>
      <c r="I491" s="37">
        <v>73707.839999999997</v>
      </c>
      <c r="J491" s="38">
        <v>2567347</v>
      </c>
      <c r="K491" s="39">
        <f>I491/J491</f>
        <v>2.8709730316938069E-2</v>
      </c>
      <c r="L491" s="40" t="s">
        <v>813</v>
      </c>
      <c r="M491" s="11">
        <v>79588</v>
      </c>
      <c r="N491" s="3"/>
    </row>
    <row r="492" spans="1:14" x14ac:dyDescent="0.3">
      <c r="A492" s="36">
        <v>489</v>
      </c>
      <c r="B492" s="35" t="s">
        <v>448</v>
      </c>
      <c r="C492" s="37"/>
      <c r="D492" s="37"/>
      <c r="E492" s="37">
        <v>690523.84</v>
      </c>
      <c r="F492" s="37">
        <v>208139</v>
      </c>
      <c r="G492" s="37">
        <v>53050</v>
      </c>
      <c r="H492" s="37"/>
      <c r="I492" s="37">
        <v>951712.84</v>
      </c>
      <c r="J492" s="38"/>
      <c r="K492" s="39" t="str">
        <f t="shared" si="50"/>
        <v/>
      </c>
      <c r="L492" s="40"/>
      <c r="M492" s="11">
        <v>1762</v>
      </c>
      <c r="N492" s="3"/>
    </row>
    <row r="493" spans="1:14" x14ac:dyDescent="0.3">
      <c r="A493" s="36">
        <v>490</v>
      </c>
      <c r="B493" s="35" t="s">
        <v>346</v>
      </c>
      <c r="C493" s="37">
        <v>4566</v>
      </c>
      <c r="D493" s="37"/>
      <c r="E493" s="37">
        <v>9249.1</v>
      </c>
      <c r="F493" s="37"/>
      <c r="G493" s="37"/>
      <c r="H493" s="37"/>
      <c r="I493" s="37">
        <v>13815.1</v>
      </c>
      <c r="J493" s="38">
        <v>74489</v>
      </c>
      <c r="K493" s="39">
        <f>I493/J493</f>
        <v>0.18546496798184967</v>
      </c>
      <c r="L493" s="40" t="s">
        <v>775</v>
      </c>
      <c r="M493" s="11">
        <v>55109</v>
      </c>
      <c r="N493" s="3"/>
    </row>
    <row r="494" spans="1:14" x14ac:dyDescent="0.3">
      <c r="A494" s="36">
        <v>491</v>
      </c>
      <c r="B494" s="35" t="s">
        <v>348</v>
      </c>
      <c r="C494" s="37">
        <v>6662</v>
      </c>
      <c r="D494" s="37"/>
      <c r="E494" s="37">
        <v>96060.1</v>
      </c>
      <c r="F494" s="37"/>
      <c r="G494" s="37"/>
      <c r="H494" s="37"/>
      <c r="I494" s="37">
        <v>102722.1</v>
      </c>
      <c r="J494" s="38"/>
      <c r="K494" s="39" t="str">
        <f t="shared" si="50"/>
        <v/>
      </c>
      <c r="L494" s="40"/>
      <c r="M494" s="11">
        <v>26991</v>
      </c>
      <c r="N494" s="3"/>
    </row>
    <row r="495" spans="1:14" x14ac:dyDescent="0.3">
      <c r="A495" s="36">
        <v>492</v>
      </c>
      <c r="B495" s="35" t="s">
        <v>349</v>
      </c>
      <c r="C495" s="37">
        <v>5553</v>
      </c>
      <c r="D495" s="37"/>
      <c r="E495" s="37">
        <v>34276.759999999995</v>
      </c>
      <c r="F495" s="37"/>
      <c r="G495" s="37"/>
      <c r="H495" s="37"/>
      <c r="I495" s="37">
        <v>39829.759999999995</v>
      </c>
      <c r="J495" s="38"/>
      <c r="K495" s="39" t="str">
        <f t="shared" si="50"/>
        <v/>
      </c>
      <c r="L495" s="40"/>
      <c r="M495" s="11">
        <v>4605</v>
      </c>
      <c r="N495" s="3"/>
    </row>
    <row r="496" spans="1:14" x14ac:dyDescent="0.3">
      <c r="A496" s="36">
        <v>493</v>
      </c>
      <c r="B496" s="35" t="s">
        <v>554</v>
      </c>
      <c r="C496" s="37"/>
      <c r="D496" s="37"/>
      <c r="E496" s="37">
        <v>564848.24000000011</v>
      </c>
      <c r="F496" s="37">
        <v>491251</v>
      </c>
      <c r="G496" s="37"/>
      <c r="H496" s="37"/>
      <c r="I496" s="37">
        <v>1056099.2400000002</v>
      </c>
      <c r="J496" s="38">
        <v>19477901</v>
      </c>
      <c r="K496" s="39"/>
      <c r="L496" s="40" t="s">
        <v>775</v>
      </c>
      <c r="M496" s="11">
        <v>43459</v>
      </c>
      <c r="N496" s="3"/>
    </row>
    <row r="497" spans="1:14" x14ac:dyDescent="0.3">
      <c r="A497" s="36">
        <v>494</v>
      </c>
      <c r="B497" s="35" t="s">
        <v>479</v>
      </c>
      <c r="C497" s="37"/>
      <c r="D497" s="37"/>
      <c r="E497" s="37"/>
      <c r="F497" s="37"/>
      <c r="G497" s="37">
        <v>69903</v>
      </c>
      <c r="H497" s="37"/>
      <c r="I497" s="37">
        <v>69903</v>
      </c>
      <c r="J497" s="38"/>
      <c r="K497" s="39" t="str">
        <f t="shared" si="50"/>
        <v/>
      </c>
      <c r="L497" s="40"/>
      <c r="M497" s="11">
        <v>69234</v>
      </c>
      <c r="N497" s="3"/>
    </row>
    <row r="498" spans="1:14" x14ac:dyDescent="0.3">
      <c r="A498" s="36">
        <v>495</v>
      </c>
      <c r="B498" s="35" t="s">
        <v>384</v>
      </c>
      <c r="C498" s="37"/>
      <c r="D498" s="37"/>
      <c r="E498" s="37">
        <v>467730.61</v>
      </c>
      <c r="F498" s="37">
        <v>27974</v>
      </c>
      <c r="G498" s="37"/>
      <c r="H498" s="37"/>
      <c r="I498" s="37">
        <v>495704.61</v>
      </c>
      <c r="J498" s="38">
        <v>4104022</v>
      </c>
      <c r="K498" s="39">
        <f>I498/J498</f>
        <v>0.12078507620085857</v>
      </c>
      <c r="L498" s="40" t="s">
        <v>814</v>
      </c>
      <c r="M498" s="11">
        <v>26652</v>
      </c>
      <c r="N498" s="3"/>
    </row>
    <row r="499" spans="1:14" x14ac:dyDescent="0.3">
      <c r="A499" s="36">
        <v>496</v>
      </c>
      <c r="B499" s="35" t="s">
        <v>385</v>
      </c>
      <c r="C499" s="37"/>
      <c r="D499" s="37"/>
      <c r="E499" s="37">
        <v>27758.46</v>
      </c>
      <c r="F499" s="37"/>
      <c r="G499" s="37"/>
      <c r="H499" s="37"/>
      <c r="I499" s="37">
        <v>27758.46</v>
      </c>
      <c r="J499" s="38"/>
      <c r="K499" s="39" t="str">
        <f t="shared" si="50"/>
        <v/>
      </c>
      <c r="L499" s="40"/>
      <c r="M499" s="11">
        <v>98689</v>
      </c>
      <c r="N499" s="3"/>
    </row>
    <row r="500" spans="1:14" x14ac:dyDescent="0.3">
      <c r="A500" s="36">
        <v>497</v>
      </c>
      <c r="B500" s="35" t="s">
        <v>415</v>
      </c>
      <c r="C500" s="37"/>
      <c r="D500" s="37"/>
      <c r="E500" s="37">
        <v>262484.98</v>
      </c>
      <c r="F500" s="37">
        <v>225278</v>
      </c>
      <c r="G500" s="37"/>
      <c r="H500" s="37"/>
      <c r="I500" s="37">
        <v>487762.98</v>
      </c>
      <c r="J500" s="38">
        <v>11097825</v>
      </c>
      <c r="K500" s="39">
        <f>I500/J500</f>
        <v>4.3951222874752484E-2</v>
      </c>
      <c r="L500" s="40" t="s">
        <v>824</v>
      </c>
      <c r="M500" s="11">
        <v>50989</v>
      </c>
      <c r="N500" s="3"/>
    </row>
    <row r="501" spans="1:14" x14ac:dyDescent="0.3">
      <c r="A501" s="36">
        <v>498</v>
      </c>
      <c r="B501" s="35" t="s">
        <v>402</v>
      </c>
      <c r="C501" s="37"/>
      <c r="D501" s="37"/>
      <c r="E501" s="37">
        <v>20774.580000000002</v>
      </c>
      <c r="F501" s="37"/>
      <c r="G501" s="37"/>
      <c r="H501" s="37"/>
      <c r="I501" s="37">
        <v>20774.580000000002</v>
      </c>
      <c r="J501" s="38"/>
      <c r="K501" s="39" t="str">
        <f t="shared" si="50"/>
        <v/>
      </c>
      <c r="L501" s="40"/>
      <c r="M501" s="11">
        <v>44715</v>
      </c>
      <c r="N501" s="3"/>
    </row>
    <row r="502" spans="1:14" x14ac:dyDescent="0.3">
      <c r="A502" s="36">
        <v>499</v>
      </c>
      <c r="B502" s="35" t="s">
        <v>350</v>
      </c>
      <c r="C502" s="37">
        <v>20528</v>
      </c>
      <c r="D502" s="37"/>
      <c r="E502" s="37"/>
      <c r="F502" s="37"/>
      <c r="G502" s="37"/>
      <c r="H502" s="37"/>
      <c r="I502" s="37">
        <v>20528</v>
      </c>
      <c r="J502" s="38"/>
      <c r="K502" s="39" t="str">
        <f t="shared" si="50"/>
        <v/>
      </c>
      <c r="L502" s="40"/>
      <c r="M502" s="11">
        <v>76817</v>
      </c>
      <c r="N502" s="3"/>
    </row>
    <row r="503" spans="1:14" x14ac:dyDescent="0.3">
      <c r="A503" s="36">
        <v>500</v>
      </c>
      <c r="B503" s="35" t="s">
        <v>351</v>
      </c>
      <c r="C503" s="37">
        <v>303039</v>
      </c>
      <c r="D503" s="37"/>
      <c r="E503" s="37">
        <v>743439.69999999984</v>
      </c>
      <c r="F503" s="37"/>
      <c r="G503" s="37"/>
      <c r="H503" s="37"/>
      <c r="I503" s="37">
        <v>1046478.6999999998</v>
      </c>
      <c r="J503" s="38">
        <v>2768375</v>
      </c>
      <c r="K503" s="39">
        <f>I503/J503</f>
        <v>0.37801190228924902</v>
      </c>
      <c r="L503" s="40" t="s">
        <v>789</v>
      </c>
      <c r="M503" s="11">
        <v>30386</v>
      </c>
      <c r="N503" s="3"/>
    </row>
    <row r="504" spans="1:14" x14ac:dyDescent="0.3">
      <c r="A504" s="36">
        <v>501</v>
      </c>
      <c r="B504" s="35" t="s">
        <v>352</v>
      </c>
      <c r="C504" s="37">
        <v>5749</v>
      </c>
      <c r="D504" s="37"/>
      <c r="E504" s="37">
        <v>27406.480000000003</v>
      </c>
      <c r="F504" s="37"/>
      <c r="G504" s="37"/>
      <c r="H504" s="37"/>
      <c r="I504" s="37">
        <v>33155.480000000003</v>
      </c>
      <c r="J504" s="38"/>
      <c r="K504" s="39" t="str">
        <f t="shared" si="50"/>
        <v/>
      </c>
      <c r="L504" s="40"/>
      <c r="M504" s="11">
        <v>480</v>
      </c>
      <c r="N504" s="3"/>
    </row>
    <row r="505" spans="1:14" x14ac:dyDescent="0.3">
      <c r="A505" s="36">
        <v>502</v>
      </c>
      <c r="B505" s="35" t="s">
        <v>353</v>
      </c>
      <c r="C505" s="37">
        <v>4566</v>
      </c>
      <c r="D505" s="37"/>
      <c r="E505" s="37">
        <v>71636.299999999988</v>
      </c>
      <c r="F505" s="37"/>
      <c r="G505" s="37"/>
      <c r="H505" s="37"/>
      <c r="I505" s="37">
        <v>76202.299999999988</v>
      </c>
      <c r="J505" s="38"/>
      <c r="K505" s="39" t="str">
        <f t="shared" si="50"/>
        <v/>
      </c>
      <c r="L505" s="40"/>
      <c r="M505" s="11">
        <v>68506</v>
      </c>
      <c r="N505" s="3"/>
    </row>
    <row r="506" spans="1:14" x14ac:dyDescent="0.3">
      <c r="A506" s="36">
        <v>503</v>
      </c>
      <c r="B506" s="35" t="s">
        <v>354</v>
      </c>
      <c r="C506" s="37">
        <v>4566</v>
      </c>
      <c r="D506" s="37"/>
      <c r="E506" s="37">
        <v>27493.53</v>
      </c>
      <c r="F506" s="37"/>
      <c r="G506" s="37"/>
      <c r="H506" s="37"/>
      <c r="I506" s="37">
        <v>32059.53</v>
      </c>
      <c r="J506" s="38"/>
      <c r="K506" s="39" t="str">
        <f t="shared" si="50"/>
        <v/>
      </c>
      <c r="L506" s="40"/>
      <c r="M506" s="11">
        <v>53853</v>
      </c>
      <c r="N506" s="3"/>
    </row>
    <row r="507" spans="1:14" x14ac:dyDescent="0.3">
      <c r="A507" s="36">
        <v>504</v>
      </c>
      <c r="B507" s="35" t="s">
        <v>355</v>
      </c>
      <c r="C507" s="37">
        <v>3013</v>
      </c>
      <c r="D507" s="37"/>
      <c r="E507" s="37">
        <v>30305.510000000006</v>
      </c>
      <c r="F507" s="37"/>
      <c r="G507" s="37"/>
      <c r="H507" s="37"/>
      <c r="I507" s="37">
        <v>33318.510000000009</v>
      </c>
      <c r="J507" s="38"/>
      <c r="K507" s="39" t="str">
        <f t="shared" si="50"/>
        <v/>
      </c>
      <c r="L507" s="40"/>
      <c r="M507" s="11">
        <v>39700</v>
      </c>
      <c r="N507" s="3"/>
    </row>
    <row r="508" spans="1:14" x14ac:dyDescent="0.3">
      <c r="A508" s="36">
        <v>505</v>
      </c>
      <c r="B508" s="35" t="s">
        <v>356</v>
      </c>
      <c r="C508" s="37">
        <v>5890</v>
      </c>
      <c r="D508" s="37"/>
      <c r="E508" s="37">
        <v>25972.93</v>
      </c>
      <c r="F508" s="37"/>
      <c r="G508" s="37"/>
      <c r="H508" s="37"/>
      <c r="I508" s="37">
        <v>31862.93</v>
      </c>
      <c r="J508" s="38"/>
      <c r="K508" s="39" t="str">
        <f t="shared" si="50"/>
        <v/>
      </c>
      <c r="L508" s="40"/>
      <c r="M508" s="11">
        <v>76293</v>
      </c>
      <c r="N508" s="3"/>
    </row>
    <row r="509" spans="1:14" x14ac:dyDescent="0.3">
      <c r="A509" s="36">
        <v>506</v>
      </c>
      <c r="B509" s="35" t="s">
        <v>357</v>
      </c>
      <c r="C509" s="37">
        <v>3838</v>
      </c>
      <c r="D509" s="37"/>
      <c r="E509" s="37"/>
      <c r="F509" s="37"/>
      <c r="G509" s="37"/>
      <c r="H509" s="37"/>
      <c r="I509" s="37">
        <v>3838</v>
      </c>
      <c r="J509" s="38"/>
      <c r="K509" s="39" t="str">
        <f t="shared" si="50"/>
        <v/>
      </c>
      <c r="L509" s="40"/>
      <c r="M509" s="11">
        <v>14867</v>
      </c>
      <c r="N509" s="3"/>
    </row>
    <row r="510" spans="1:14" x14ac:dyDescent="0.3">
      <c r="A510" s="36">
        <v>507</v>
      </c>
      <c r="B510" s="35" t="s">
        <v>358</v>
      </c>
      <c r="C510" s="37">
        <v>4566</v>
      </c>
      <c r="D510" s="37"/>
      <c r="E510" s="37">
        <v>39547.390000000007</v>
      </c>
      <c r="F510" s="37">
        <v>2652</v>
      </c>
      <c r="G510" s="37"/>
      <c r="H510" s="37"/>
      <c r="I510" s="37">
        <v>46765.390000000007</v>
      </c>
      <c r="J510" s="38">
        <v>236251</v>
      </c>
      <c r="K510" s="39">
        <f>I510/J510</f>
        <v>0.19794790286601965</v>
      </c>
      <c r="L510" s="40" t="s">
        <v>782</v>
      </c>
      <c r="M510" s="11">
        <v>12723</v>
      </c>
      <c r="N510" s="3"/>
    </row>
    <row r="511" spans="1:14" x14ac:dyDescent="0.3">
      <c r="A511" s="36">
        <v>508</v>
      </c>
      <c r="B511" s="35" t="s">
        <v>359</v>
      </c>
      <c r="C511" s="37">
        <v>8511</v>
      </c>
      <c r="D511" s="37"/>
      <c r="E511" s="37"/>
      <c r="F511" s="37"/>
      <c r="G511" s="37"/>
      <c r="H511" s="37"/>
      <c r="I511" s="37">
        <v>8511</v>
      </c>
      <c r="J511" s="38"/>
      <c r="K511" s="39" t="str">
        <f t="shared" si="50"/>
        <v/>
      </c>
      <c r="L511" s="40"/>
      <c r="M511" s="11">
        <v>97308</v>
      </c>
      <c r="N511" s="3"/>
    </row>
    <row r="512" spans="1:14" x14ac:dyDescent="0.3">
      <c r="A512" s="36">
        <v>509</v>
      </c>
      <c r="B512" s="35" t="s">
        <v>360</v>
      </c>
      <c r="C512" s="37">
        <v>5099</v>
      </c>
      <c r="D512" s="37"/>
      <c r="E512" s="37">
        <v>13420.99</v>
      </c>
      <c r="F512" s="37"/>
      <c r="G512" s="37"/>
      <c r="H512" s="37"/>
      <c r="I512" s="37">
        <v>18519.989999999998</v>
      </c>
      <c r="J512" s="38">
        <v>62917</v>
      </c>
      <c r="K512" s="39">
        <f t="shared" ref="K512:K513" si="54">I512/J512</f>
        <v>0.29435589745219892</v>
      </c>
      <c r="L512" s="40" t="s">
        <v>780</v>
      </c>
      <c r="M512" s="11">
        <v>2052</v>
      </c>
      <c r="N512" s="3"/>
    </row>
    <row r="513" spans="1:14" x14ac:dyDescent="0.3">
      <c r="A513" s="36">
        <v>510</v>
      </c>
      <c r="B513" s="35" t="s">
        <v>361</v>
      </c>
      <c r="C513" s="37">
        <v>10287</v>
      </c>
      <c r="D513" s="37"/>
      <c r="E513" s="37">
        <v>95649.01999999999</v>
      </c>
      <c r="F513" s="37"/>
      <c r="G513" s="37"/>
      <c r="H513" s="37"/>
      <c r="I513" s="37">
        <v>105936.01999999999</v>
      </c>
      <c r="J513" s="38">
        <v>525519</v>
      </c>
      <c r="K513" s="39">
        <f t="shared" si="54"/>
        <v>0.20158361543540765</v>
      </c>
      <c r="L513" s="40" t="s">
        <v>780</v>
      </c>
      <c r="M513" s="11">
        <v>24455</v>
      </c>
      <c r="N513" s="3"/>
    </row>
    <row r="514" spans="1:14" x14ac:dyDescent="0.3">
      <c r="A514" s="36">
        <v>511</v>
      </c>
      <c r="B514" s="35" t="s">
        <v>362</v>
      </c>
      <c r="C514" s="37">
        <v>71700</v>
      </c>
      <c r="D514" s="37"/>
      <c r="E514" s="37"/>
      <c r="F514" s="37">
        <v>7186</v>
      </c>
      <c r="G514" s="37">
        <v>1500000</v>
      </c>
      <c r="H514" s="37"/>
      <c r="I514" s="37">
        <v>1578886</v>
      </c>
      <c r="J514" s="38"/>
      <c r="K514" s="39" t="str">
        <f t="shared" si="50"/>
        <v/>
      </c>
      <c r="L514" s="40"/>
      <c r="M514" s="11">
        <v>70495</v>
      </c>
      <c r="N514" s="3"/>
    </row>
    <row r="515" spans="1:14" x14ac:dyDescent="0.3">
      <c r="A515" s="36">
        <v>512</v>
      </c>
      <c r="B515" s="35" t="s">
        <v>363</v>
      </c>
      <c r="C515" s="37">
        <v>3013</v>
      </c>
      <c r="D515" s="37"/>
      <c r="E515" s="37">
        <v>9644.89</v>
      </c>
      <c r="F515" s="37"/>
      <c r="G515" s="37"/>
      <c r="H515" s="37"/>
      <c r="I515" s="37">
        <v>12657.89</v>
      </c>
      <c r="J515" s="38"/>
      <c r="K515" s="39" t="str">
        <f t="shared" si="50"/>
        <v/>
      </c>
      <c r="L515" s="40"/>
      <c r="M515" s="11">
        <v>66675</v>
      </c>
      <c r="N515" s="3"/>
    </row>
    <row r="516" spans="1:14" x14ac:dyDescent="0.3">
      <c r="A516" s="36">
        <v>513</v>
      </c>
      <c r="B516" s="35" t="s">
        <v>391</v>
      </c>
      <c r="C516" s="37"/>
      <c r="D516" s="37"/>
      <c r="E516" s="37">
        <v>24315.879999999997</v>
      </c>
      <c r="F516" s="37"/>
      <c r="G516" s="37"/>
      <c r="H516" s="37"/>
      <c r="I516" s="37">
        <v>24315.879999999997</v>
      </c>
      <c r="J516" s="38"/>
      <c r="K516" s="39" t="str">
        <f t="shared" si="50"/>
        <v/>
      </c>
      <c r="L516" s="40"/>
      <c r="M516" s="11">
        <v>86644</v>
      </c>
      <c r="N516" s="3"/>
    </row>
    <row r="517" spans="1:14" x14ac:dyDescent="0.3">
      <c r="A517" s="36">
        <v>514</v>
      </c>
      <c r="B517" s="35" t="s">
        <v>364</v>
      </c>
      <c r="C517" s="37">
        <v>6230</v>
      </c>
      <c r="D517" s="37"/>
      <c r="E517" s="37">
        <v>55749.469999999994</v>
      </c>
      <c r="F517" s="37"/>
      <c r="G517" s="37"/>
      <c r="H517" s="37"/>
      <c r="I517" s="37">
        <v>61979.469999999994</v>
      </c>
      <c r="J517" s="38">
        <v>370816</v>
      </c>
      <c r="K517" s="39">
        <f>I517/J517</f>
        <v>0.16714346198653779</v>
      </c>
      <c r="L517" s="40" t="s">
        <v>786</v>
      </c>
      <c r="M517" s="11">
        <v>36320</v>
      </c>
      <c r="N517" s="3"/>
    </row>
    <row r="518" spans="1:14" x14ac:dyDescent="0.3">
      <c r="A518" s="36">
        <v>515</v>
      </c>
      <c r="B518" s="35" t="s">
        <v>365</v>
      </c>
      <c r="C518" s="37">
        <v>3013</v>
      </c>
      <c r="D518" s="37"/>
      <c r="E518" s="37">
        <v>17876.659999999996</v>
      </c>
      <c r="F518" s="37"/>
      <c r="G518" s="37"/>
      <c r="H518" s="37"/>
      <c r="I518" s="37">
        <v>20889.659999999996</v>
      </c>
      <c r="J518" s="38"/>
      <c r="K518" s="39" t="str">
        <f t="shared" ref="K518:K530" si="55">IF(J518&lt;&gt;"",I518/J518,"")</f>
        <v/>
      </c>
      <c r="L518" s="40"/>
      <c r="M518" s="11">
        <v>4953</v>
      </c>
      <c r="N518" s="3"/>
    </row>
    <row r="519" spans="1:14" x14ac:dyDescent="0.3">
      <c r="A519" s="36">
        <v>516</v>
      </c>
      <c r="B519" s="35" t="s">
        <v>434</v>
      </c>
      <c r="C519" s="37"/>
      <c r="D519" s="37"/>
      <c r="E519" s="37">
        <v>193853.80000000002</v>
      </c>
      <c r="F519" s="37">
        <v>1329604</v>
      </c>
      <c r="G519" s="37">
        <v>88608</v>
      </c>
      <c r="H519" s="37"/>
      <c r="I519" s="37">
        <v>1612065.8</v>
      </c>
      <c r="J519" s="38">
        <v>49646619</v>
      </c>
      <c r="K519" s="39">
        <f t="shared" ref="K519:K522" si="56">I519/J519</f>
        <v>3.2470807327282449E-2</v>
      </c>
      <c r="L519" s="40" t="s">
        <v>775</v>
      </c>
      <c r="M519" s="11">
        <v>95629</v>
      </c>
      <c r="N519" s="3"/>
    </row>
    <row r="520" spans="1:14" x14ac:dyDescent="0.3">
      <c r="A520" s="36">
        <v>517</v>
      </c>
      <c r="B520" s="35" t="s">
        <v>366</v>
      </c>
      <c r="C520" s="37">
        <v>5555</v>
      </c>
      <c r="D520" s="37"/>
      <c r="E520" s="37">
        <v>23531.99</v>
      </c>
      <c r="F520" s="37">
        <v>342</v>
      </c>
      <c r="G520" s="37"/>
      <c r="H520" s="37"/>
      <c r="I520" s="37">
        <v>29428.99</v>
      </c>
      <c r="J520" s="38">
        <v>146990</v>
      </c>
      <c r="K520" s="39">
        <f t="shared" si="56"/>
        <v>0.20021083066875298</v>
      </c>
      <c r="L520" s="40" t="s">
        <v>779</v>
      </c>
      <c r="M520" s="11">
        <v>79238</v>
      </c>
      <c r="N520" s="3"/>
    </row>
    <row r="521" spans="1:14" x14ac:dyDescent="0.3">
      <c r="A521" s="36">
        <v>518</v>
      </c>
      <c r="B521" s="35" t="s">
        <v>367</v>
      </c>
      <c r="C521" s="37">
        <v>4513</v>
      </c>
      <c r="D521" s="37"/>
      <c r="E521" s="37">
        <v>19198.400000000001</v>
      </c>
      <c r="F521" s="37">
        <v>2510</v>
      </c>
      <c r="G521" s="37"/>
      <c r="H521" s="37"/>
      <c r="I521" s="37">
        <v>26221.4</v>
      </c>
      <c r="J521" s="38">
        <v>243793</v>
      </c>
      <c r="K521" s="39">
        <f t="shared" si="56"/>
        <v>0.10755600037736933</v>
      </c>
      <c r="L521" s="40" t="s">
        <v>786</v>
      </c>
      <c r="M521" s="11">
        <v>43954</v>
      </c>
      <c r="N521" s="3"/>
    </row>
    <row r="522" spans="1:14" x14ac:dyDescent="0.3">
      <c r="A522" s="36">
        <v>519</v>
      </c>
      <c r="B522" s="35" t="s">
        <v>424</v>
      </c>
      <c r="C522" s="37"/>
      <c r="D522" s="37"/>
      <c r="E522" s="37">
        <v>102981.91999999998</v>
      </c>
      <c r="F522" s="37">
        <v>252388</v>
      </c>
      <c r="G522" s="37"/>
      <c r="H522" s="37"/>
      <c r="I522" s="37">
        <v>355369.92</v>
      </c>
      <c r="J522" s="38">
        <v>8659098</v>
      </c>
      <c r="K522" s="39">
        <f t="shared" si="56"/>
        <v>4.1040062140421552E-2</v>
      </c>
      <c r="L522" s="40" t="s">
        <v>776</v>
      </c>
      <c r="M522" s="11">
        <v>79517</v>
      </c>
      <c r="N522" s="3"/>
    </row>
    <row r="523" spans="1:14" x14ac:dyDescent="0.3">
      <c r="A523" s="36">
        <v>520</v>
      </c>
      <c r="B523" s="35" t="s">
        <v>368</v>
      </c>
      <c r="C523" s="37">
        <v>15248</v>
      </c>
      <c r="D523" s="37"/>
      <c r="E523" s="37"/>
      <c r="F523" s="37"/>
      <c r="G523" s="37">
        <v>16441</v>
      </c>
      <c r="H523" s="37"/>
      <c r="I523" s="37">
        <v>31689</v>
      </c>
      <c r="J523" s="38"/>
      <c r="K523" s="39" t="str">
        <f t="shared" si="55"/>
        <v/>
      </c>
      <c r="L523" s="40"/>
      <c r="M523" s="11">
        <v>29599</v>
      </c>
      <c r="N523" s="3"/>
    </row>
    <row r="524" spans="1:14" x14ac:dyDescent="0.3">
      <c r="A524" s="36">
        <v>521</v>
      </c>
      <c r="B524" s="35" t="s">
        <v>369</v>
      </c>
      <c r="C524" s="37">
        <v>23123</v>
      </c>
      <c r="D524" s="37"/>
      <c r="E524" s="37"/>
      <c r="F524" s="37"/>
      <c r="G524" s="37"/>
      <c r="H524" s="37"/>
      <c r="I524" s="37">
        <v>23123</v>
      </c>
      <c r="J524" s="38"/>
      <c r="K524" s="39" t="str">
        <f t="shared" si="55"/>
        <v/>
      </c>
      <c r="L524" s="40"/>
      <c r="M524" s="11">
        <v>37181</v>
      </c>
      <c r="N524" s="3"/>
    </row>
    <row r="525" spans="1:14" x14ac:dyDescent="0.3">
      <c r="A525" s="36">
        <v>522</v>
      </c>
      <c r="B525" s="35" t="s">
        <v>370</v>
      </c>
      <c r="C525" s="37">
        <v>88368</v>
      </c>
      <c r="D525" s="37"/>
      <c r="E525" s="37"/>
      <c r="F525" s="37"/>
      <c r="G525" s="37"/>
      <c r="H525" s="37"/>
      <c r="I525" s="37">
        <v>88368</v>
      </c>
      <c r="J525" s="38"/>
      <c r="K525" s="39" t="str">
        <f t="shared" si="55"/>
        <v/>
      </c>
      <c r="L525" s="40"/>
      <c r="M525" s="11">
        <v>48515</v>
      </c>
      <c r="N525" s="3"/>
    </row>
    <row r="526" spans="1:14" x14ac:dyDescent="0.3">
      <c r="A526" s="36">
        <v>523</v>
      </c>
      <c r="B526" s="35" t="s">
        <v>371</v>
      </c>
      <c r="C526" s="37">
        <v>5771</v>
      </c>
      <c r="D526" s="37"/>
      <c r="E526" s="37"/>
      <c r="F526" s="37"/>
      <c r="G526" s="37"/>
      <c r="H526" s="37"/>
      <c r="I526" s="37">
        <v>5771</v>
      </c>
      <c r="J526" s="38"/>
      <c r="K526" s="39" t="str">
        <f t="shared" si="55"/>
        <v/>
      </c>
      <c r="L526" s="40"/>
      <c r="M526" s="11">
        <v>85340</v>
      </c>
      <c r="N526" s="3"/>
    </row>
    <row r="527" spans="1:14" x14ac:dyDescent="0.3">
      <c r="A527" s="36">
        <v>524</v>
      </c>
      <c r="B527" s="35" t="s">
        <v>372</v>
      </c>
      <c r="C527" s="37">
        <v>5268</v>
      </c>
      <c r="D527" s="37"/>
      <c r="E527" s="37">
        <v>15094.669999999998</v>
      </c>
      <c r="F527" s="37"/>
      <c r="G527" s="37"/>
      <c r="H527" s="37"/>
      <c r="I527" s="37">
        <v>20362.669999999998</v>
      </c>
      <c r="J527" s="38"/>
      <c r="K527" s="39" t="str">
        <f t="shared" si="55"/>
        <v/>
      </c>
      <c r="L527" s="40"/>
      <c r="M527" s="11">
        <v>98679</v>
      </c>
      <c r="N527" s="3"/>
    </row>
    <row r="528" spans="1:14" x14ac:dyDescent="0.3">
      <c r="A528" s="36">
        <v>525</v>
      </c>
      <c r="B528" s="35" t="s">
        <v>441</v>
      </c>
      <c r="C528" s="37"/>
      <c r="D528" s="37"/>
      <c r="E528" s="37">
        <v>184265.29999999996</v>
      </c>
      <c r="F528" s="37"/>
      <c r="G528" s="37"/>
      <c r="H528" s="37"/>
      <c r="I528" s="37">
        <v>184265.29999999996</v>
      </c>
      <c r="J528" s="38">
        <v>5430071</v>
      </c>
      <c r="K528" s="39">
        <f>I528/J528</f>
        <v>3.3934234009094899E-2</v>
      </c>
      <c r="L528" s="40" t="s">
        <v>815</v>
      </c>
      <c r="M528" s="11">
        <v>6663</v>
      </c>
      <c r="N528" s="3"/>
    </row>
    <row r="529" spans="1:14" x14ac:dyDescent="0.3">
      <c r="A529" s="36">
        <v>526</v>
      </c>
      <c r="B529" s="35" t="s">
        <v>373</v>
      </c>
      <c r="C529" s="37">
        <v>10749</v>
      </c>
      <c r="D529" s="37"/>
      <c r="E529" s="37"/>
      <c r="F529" s="37"/>
      <c r="G529" s="37"/>
      <c r="H529" s="37"/>
      <c r="I529" s="37">
        <v>10749</v>
      </c>
      <c r="J529" s="38"/>
      <c r="K529" s="39" t="str">
        <f t="shared" si="55"/>
        <v/>
      </c>
      <c r="L529" s="40"/>
      <c r="M529" s="11">
        <v>74812</v>
      </c>
      <c r="N529" s="3"/>
    </row>
    <row r="530" spans="1:14" x14ac:dyDescent="0.3">
      <c r="A530" s="36">
        <v>527</v>
      </c>
      <c r="B530" s="35" t="s">
        <v>374</v>
      </c>
      <c r="C530" s="37">
        <v>48632</v>
      </c>
      <c r="D530" s="37"/>
      <c r="E530" s="37"/>
      <c r="F530" s="37"/>
      <c r="G530" s="37"/>
      <c r="H530" s="37"/>
      <c r="I530" s="37">
        <v>48632</v>
      </c>
      <c r="J530" s="38"/>
      <c r="K530" s="39" t="str">
        <f t="shared" si="55"/>
        <v/>
      </c>
      <c r="L530" s="40"/>
      <c r="M530" s="11">
        <v>47982</v>
      </c>
      <c r="N530" s="3"/>
    </row>
    <row r="531" spans="1:14" ht="18" customHeight="1" x14ac:dyDescent="0.3">
      <c r="A531" s="45"/>
      <c r="B531" s="46" t="s">
        <v>526</v>
      </c>
      <c r="C531" s="47">
        <v>23406220</v>
      </c>
      <c r="D531" s="47">
        <v>27000000</v>
      </c>
      <c r="E531" s="47">
        <v>69195363.919999987</v>
      </c>
      <c r="F531" s="47">
        <v>33889506</v>
      </c>
      <c r="G531" s="47">
        <v>13478795</v>
      </c>
      <c r="H531" s="47">
        <v>666000</v>
      </c>
      <c r="I531" s="47">
        <v>167635884.91999999</v>
      </c>
      <c r="J531" s="48"/>
      <c r="K531" s="49"/>
      <c r="L531" s="50"/>
      <c r="M531" s="11"/>
      <c r="N531" s="3"/>
    </row>
    <row r="533" spans="1:14" x14ac:dyDescent="0.3">
      <c r="A533" s="12" t="s">
        <v>823</v>
      </c>
    </row>
    <row r="534" spans="1:14" x14ac:dyDescent="0.3">
      <c r="A534" s="12" t="s">
        <v>537</v>
      </c>
      <c r="I534" s="13"/>
    </row>
    <row r="536" spans="1:14" x14ac:dyDescent="0.3">
      <c r="B536" s="1"/>
      <c r="C536"/>
      <c r="D536"/>
      <c r="E536"/>
      <c r="F536"/>
      <c r="G536"/>
      <c r="H536"/>
      <c r="I536"/>
    </row>
    <row r="537" spans="1:14" x14ac:dyDescent="0.3">
      <c r="B537" s="1"/>
      <c r="C537"/>
      <c r="D537"/>
      <c r="E537"/>
      <c r="F537"/>
      <c r="G537"/>
      <c r="H537"/>
      <c r="I537"/>
    </row>
    <row r="538" spans="1:14" x14ac:dyDescent="0.3">
      <c r="B538" s="1"/>
      <c r="C538"/>
      <c r="D538"/>
      <c r="E538"/>
      <c r="F538"/>
      <c r="G538"/>
      <c r="H538"/>
      <c r="I538"/>
    </row>
  </sheetData>
  <autoFilter ref="A2:M531" xr:uid="{25C1D291-5A90-4F93-907E-F50FDE5726A7}"/>
  <mergeCells count="4">
    <mergeCell ref="A1:L1"/>
    <mergeCell ref="J2:J3"/>
    <mergeCell ref="K2:K3"/>
    <mergeCell ref="L2:L3"/>
  </mergeCells>
  <pageMargins left="0.11811023622047245" right="0.11811023622047245" top="0.35433070866141736" bottom="0.35433070866141736" header="0.11811023622047245" footer="0"/>
  <pageSetup paperSize="9" scale="58" fitToHeight="20" orientation="landscape" r:id="rId1"/>
  <headerFooter>
    <oddFooter>&amp;C_x000D_&amp;1#&amp;"Calibri"&amp;12&amp;K008000 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5C30-B7B0-440E-AD88-5BCB37B2659D}">
  <dimension ref="A1:C9"/>
  <sheetViews>
    <sheetView workbookViewId="0"/>
  </sheetViews>
  <sheetFormatPr baseColWidth="10" defaultRowHeight="14.4" x14ac:dyDescent="0.3"/>
  <cols>
    <col min="1" max="1" width="57" customWidth="1"/>
    <col min="2" max="2" width="16.33203125" bestFit="1" customWidth="1"/>
    <col min="3" max="3" width="10.33203125" bestFit="1" customWidth="1"/>
  </cols>
  <sheetData>
    <row r="1" spans="1:3" x14ac:dyDescent="0.3">
      <c r="A1" s="16" t="s">
        <v>516</v>
      </c>
      <c r="B1" s="16" t="s">
        <v>515</v>
      </c>
      <c r="C1" s="16" t="s">
        <v>559</v>
      </c>
    </row>
    <row r="2" spans="1:3" ht="28.8" x14ac:dyDescent="0.3">
      <c r="A2" s="17" t="s">
        <v>560</v>
      </c>
      <c r="B2" s="18" t="s">
        <v>500</v>
      </c>
      <c r="C2" s="27">
        <v>605549</v>
      </c>
    </row>
    <row r="3" spans="1:3" ht="86.4" x14ac:dyDescent="0.3">
      <c r="A3" s="17" t="s">
        <v>495</v>
      </c>
      <c r="B3" s="18" t="s">
        <v>500</v>
      </c>
      <c r="C3" s="27">
        <v>542855</v>
      </c>
    </row>
    <row r="4" spans="1:3" ht="28.8" x14ac:dyDescent="0.3">
      <c r="A4" s="17" t="s">
        <v>561</v>
      </c>
      <c r="B4" s="18" t="s">
        <v>500</v>
      </c>
      <c r="C4" s="28">
        <v>453688</v>
      </c>
    </row>
    <row r="5" spans="1:3" ht="43.2" x14ac:dyDescent="0.3">
      <c r="A5" s="17" t="s">
        <v>562</v>
      </c>
      <c r="B5" s="18" t="s">
        <v>500</v>
      </c>
      <c r="C5" s="27">
        <v>241168</v>
      </c>
    </row>
    <row r="6" spans="1:3" ht="86.4" x14ac:dyDescent="0.3">
      <c r="A6" s="17" t="s">
        <v>495</v>
      </c>
      <c r="B6" s="18" t="s">
        <v>500</v>
      </c>
      <c r="C6" s="28">
        <v>240709</v>
      </c>
    </row>
    <row r="7" spans="1:3" x14ac:dyDescent="0.3">
      <c r="A7" s="19" t="s">
        <v>497</v>
      </c>
      <c r="B7" s="18" t="s">
        <v>519</v>
      </c>
      <c r="C7" s="28">
        <v>51417</v>
      </c>
    </row>
    <row r="8" spans="1:3" x14ac:dyDescent="0.3">
      <c r="A8" s="18" t="s">
        <v>517</v>
      </c>
      <c r="B8" s="18" t="s">
        <v>518</v>
      </c>
      <c r="C8" s="28">
        <v>600000</v>
      </c>
    </row>
    <row r="9" spans="1:3" x14ac:dyDescent="0.3">
      <c r="B9" s="31" t="s">
        <v>766</v>
      </c>
      <c r="C9" s="32">
        <f>SUM(C2:C8)</f>
        <v>2735386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B999-463D-4FED-8E9F-66B264E7EB82}">
  <dimension ref="A1:C20"/>
  <sheetViews>
    <sheetView workbookViewId="0">
      <selection sqref="A1:C1"/>
    </sheetView>
  </sheetViews>
  <sheetFormatPr baseColWidth="10" defaultColWidth="11.44140625" defaultRowHeight="14.4" x14ac:dyDescent="0.3"/>
  <cols>
    <col min="1" max="1" width="35.6640625" style="20" bestFit="1" customWidth="1"/>
    <col min="2" max="2" width="55" style="20" customWidth="1"/>
    <col min="3" max="3" width="10.33203125" style="20" bestFit="1" customWidth="1"/>
    <col min="4" max="16384" width="11.44140625" style="20"/>
  </cols>
  <sheetData>
    <row r="1" spans="1:3" x14ac:dyDescent="0.3">
      <c r="A1" s="59" t="s">
        <v>580</v>
      </c>
      <c r="B1" s="59"/>
      <c r="C1" s="59"/>
    </row>
    <row r="3" spans="1:3" x14ac:dyDescent="0.3">
      <c r="A3" s="21" t="s">
        <v>563</v>
      </c>
      <c r="B3" s="21" t="s">
        <v>564</v>
      </c>
      <c r="C3" s="21" t="s">
        <v>559</v>
      </c>
    </row>
    <row r="4" spans="1:3" x14ac:dyDescent="0.3">
      <c r="A4" s="21" t="s">
        <v>565</v>
      </c>
      <c r="B4" s="21" t="s">
        <v>566</v>
      </c>
      <c r="C4" s="22">
        <v>608322</v>
      </c>
    </row>
    <row r="5" spans="1:3" x14ac:dyDescent="0.3">
      <c r="A5" s="21" t="s">
        <v>567</v>
      </c>
      <c r="B5" s="21" t="s">
        <v>568</v>
      </c>
      <c r="C5" s="22">
        <v>162491.69999999998</v>
      </c>
    </row>
    <row r="6" spans="1:3" x14ac:dyDescent="0.3">
      <c r="A6" s="21" t="s">
        <v>569</v>
      </c>
      <c r="B6" s="21" t="s">
        <v>570</v>
      </c>
      <c r="C6" s="22">
        <v>121959</v>
      </c>
    </row>
    <row r="7" spans="1:3" x14ac:dyDescent="0.3">
      <c r="A7" s="21" t="s">
        <v>571</v>
      </c>
      <c r="B7" s="21" t="s">
        <v>572</v>
      </c>
      <c r="C7" s="22">
        <v>100930</v>
      </c>
    </row>
    <row r="8" spans="1:3" x14ac:dyDescent="0.3">
      <c r="B8" s="23" t="s">
        <v>573</v>
      </c>
      <c r="C8" s="24">
        <f>SUM(C4:C7)</f>
        <v>993702.7</v>
      </c>
    </row>
    <row r="10" spans="1:3" x14ac:dyDescent="0.3">
      <c r="A10" s="59" t="s">
        <v>581</v>
      </c>
      <c r="B10" s="59"/>
      <c r="C10" s="59"/>
    </row>
    <row r="12" spans="1:3" x14ac:dyDescent="0.3">
      <c r="A12" s="21" t="s">
        <v>563</v>
      </c>
      <c r="B12" s="21" t="s">
        <v>564</v>
      </c>
      <c r="C12" s="21" t="s">
        <v>559</v>
      </c>
    </row>
    <row r="13" spans="1:3" ht="28.8" x14ac:dyDescent="0.3">
      <c r="A13" s="21" t="s">
        <v>574</v>
      </c>
      <c r="B13" s="21" t="s">
        <v>575</v>
      </c>
      <c r="C13" s="22">
        <v>162468.88925619834</v>
      </c>
    </row>
    <row r="14" spans="1:3" x14ac:dyDescent="0.3">
      <c r="A14" s="21" t="s">
        <v>576</v>
      </c>
      <c r="B14" s="21" t="s">
        <v>577</v>
      </c>
      <c r="C14" s="22">
        <v>1104219</v>
      </c>
    </row>
    <row r="15" spans="1:3" ht="28.8" x14ac:dyDescent="0.3">
      <c r="A15" s="21" t="s">
        <v>578</v>
      </c>
      <c r="B15" s="21" t="s">
        <v>579</v>
      </c>
      <c r="C15" s="22">
        <v>45555.600000000006</v>
      </c>
    </row>
    <row r="16" spans="1:3" x14ac:dyDescent="0.3">
      <c r="B16" s="23" t="s">
        <v>573</v>
      </c>
      <c r="C16" s="24">
        <f>SUM(C13:C15)</f>
        <v>1312243.4892561985</v>
      </c>
    </row>
    <row r="18" spans="2:3" x14ac:dyDescent="0.3">
      <c r="B18" s="23" t="s">
        <v>766</v>
      </c>
      <c r="C18" s="34">
        <f>C8+C16</f>
        <v>2305946.1892561987</v>
      </c>
    </row>
    <row r="20" spans="2:3" x14ac:dyDescent="0.3">
      <c r="C20" s="29"/>
    </row>
  </sheetData>
  <mergeCells count="2">
    <mergeCell ref="A1:C1"/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5AD0-3BEE-4BA0-9F7E-BD69952C54A3}">
  <dimension ref="A1:D149"/>
  <sheetViews>
    <sheetView workbookViewId="0"/>
  </sheetViews>
  <sheetFormatPr baseColWidth="10" defaultRowHeight="14.4" x14ac:dyDescent="0.3"/>
  <cols>
    <col min="1" max="1" width="25.33203125" bestFit="1" customWidth="1"/>
    <col min="2" max="2" width="44.6640625" bestFit="1" customWidth="1"/>
    <col min="3" max="3" width="47.44140625" customWidth="1"/>
    <col min="4" max="4" width="10.33203125" bestFit="1" customWidth="1"/>
  </cols>
  <sheetData>
    <row r="1" spans="1:4" x14ac:dyDescent="0.3">
      <c r="A1" s="25" t="s">
        <v>582</v>
      </c>
      <c r="B1" s="25" t="s">
        <v>583</v>
      </c>
      <c r="C1" s="25" t="s">
        <v>584</v>
      </c>
      <c r="D1" s="25" t="s">
        <v>559</v>
      </c>
    </row>
    <row r="2" spans="1:4" x14ac:dyDescent="0.3">
      <c r="A2" s="19" t="s">
        <v>585</v>
      </c>
      <c r="B2" s="19" t="s">
        <v>586</v>
      </c>
      <c r="C2" s="19" t="s">
        <v>587</v>
      </c>
      <c r="D2" s="26">
        <v>14405</v>
      </c>
    </row>
    <row r="3" spans="1:4" x14ac:dyDescent="0.3">
      <c r="A3" s="19" t="s">
        <v>585</v>
      </c>
      <c r="B3" s="19" t="s">
        <v>588</v>
      </c>
      <c r="C3" s="19" t="s">
        <v>587</v>
      </c>
      <c r="D3" s="26">
        <v>14405</v>
      </c>
    </row>
    <row r="4" spans="1:4" x14ac:dyDescent="0.3">
      <c r="A4" s="19" t="s">
        <v>585</v>
      </c>
      <c r="B4" s="19" t="s">
        <v>589</v>
      </c>
      <c r="C4" s="19" t="s">
        <v>590</v>
      </c>
      <c r="D4" s="26">
        <v>14405</v>
      </c>
    </row>
    <row r="5" spans="1:4" x14ac:dyDescent="0.3">
      <c r="A5" s="19" t="s">
        <v>585</v>
      </c>
      <c r="B5" s="19" t="s">
        <v>591</v>
      </c>
      <c r="C5" s="19" t="s">
        <v>590</v>
      </c>
      <c r="D5" s="26">
        <v>7674</v>
      </c>
    </row>
    <row r="6" spans="1:4" ht="28.8" x14ac:dyDescent="0.3">
      <c r="A6" s="19" t="s">
        <v>585</v>
      </c>
      <c r="B6" s="19" t="s">
        <v>592</v>
      </c>
      <c r="C6" s="19" t="s">
        <v>593</v>
      </c>
      <c r="D6" s="26">
        <v>14405</v>
      </c>
    </row>
    <row r="7" spans="1:4" ht="28.8" x14ac:dyDescent="0.3">
      <c r="A7" s="19" t="s">
        <v>585</v>
      </c>
      <c r="B7" s="19" t="s">
        <v>594</v>
      </c>
      <c r="C7" s="19" t="s">
        <v>595</v>
      </c>
      <c r="D7" s="26">
        <v>14405</v>
      </c>
    </row>
    <row r="8" spans="1:4" x14ac:dyDescent="0.3">
      <c r="A8" s="19" t="s">
        <v>585</v>
      </c>
      <c r="B8" s="19" t="s">
        <v>596</v>
      </c>
      <c r="C8" s="19" t="s">
        <v>587</v>
      </c>
      <c r="D8" s="26">
        <v>14405</v>
      </c>
    </row>
    <row r="9" spans="1:4" x14ac:dyDescent="0.3">
      <c r="A9" s="19" t="s">
        <v>585</v>
      </c>
      <c r="B9" s="19" t="s">
        <v>597</v>
      </c>
      <c r="C9" s="19" t="s">
        <v>598</v>
      </c>
      <c r="D9" s="26">
        <v>12000</v>
      </c>
    </row>
    <row r="10" spans="1:4" x14ac:dyDescent="0.3">
      <c r="A10" s="19" t="s">
        <v>585</v>
      </c>
      <c r="B10" s="19" t="s">
        <v>599</v>
      </c>
      <c r="C10" s="19" t="s">
        <v>598</v>
      </c>
      <c r="D10" s="26">
        <v>8000</v>
      </c>
    </row>
    <row r="11" spans="1:4" x14ac:dyDescent="0.3">
      <c r="A11" s="19" t="s">
        <v>585</v>
      </c>
      <c r="B11" s="19" t="s">
        <v>600</v>
      </c>
      <c r="C11" s="19" t="s">
        <v>590</v>
      </c>
      <c r="D11" s="26">
        <v>18515</v>
      </c>
    </row>
    <row r="12" spans="1:4" x14ac:dyDescent="0.3">
      <c r="A12" s="19" t="s">
        <v>585</v>
      </c>
      <c r="B12" s="19" t="s">
        <v>601</v>
      </c>
      <c r="C12" s="19" t="s">
        <v>602</v>
      </c>
      <c r="D12" s="26">
        <v>15000</v>
      </c>
    </row>
    <row r="13" spans="1:4" x14ac:dyDescent="0.3">
      <c r="A13" s="19" t="s">
        <v>585</v>
      </c>
      <c r="B13" s="19" t="s">
        <v>603</v>
      </c>
      <c r="C13" s="19" t="s">
        <v>604</v>
      </c>
      <c r="D13" s="26">
        <v>14405</v>
      </c>
    </row>
    <row r="14" spans="1:4" x14ac:dyDescent="0.3">
      <c r="A14" s="19" t="s">
        <v>585</v>
      </c>
      <c r="B14" s="19" t="s">
        <v>605</v>
      </c>
      <c r="C14" s="19" t="s">
        <v>590</v>
      </c>
      <c r="D14" s="26">
        <v>14405</v>
      </c>
    </row>
    <row r="15" spans="1:4" ht="28.8" x14ac:dyDescent="0.3">
      <c r="A15" s="19" t="s">
        <v>585</v>
      </c>
      <c r="B15" s="19" t="s">
        <v>606</v>
      </c>
      <c r="C15" s="19" t="s">
        <v>607</v>
      </c>
      <c r="D15" s="26">
        <v>7674</v>
      </c>
    </row>
    <row r="16" spans="1:4" x14ac:dyDescent="0.3">
      <c r="A16" s="19" t="s">
        <v>585</v>
      </c>
      <c r="B16" s="19" t="s">
        <v>608</v>
      </c>
      <c r="C16" s="19" t="s">
        <v>609</v>
      </c>
      <c r="D16" s="26">
        <v>7000</v>
      </c>
    </row>
    <row r="17" spans="1:4" ht="28.8" x14ac:dyDescent="0.3">
      <c r="A17" s="19" t="s">
        <v>585</v>
      </c>
      <c r="B17" s="19" t="s">
        <v>610</v>
      </c>
      <c r="C17" s="19" t="s">
        <v>611</v>
      </c>
      <c r="D17" s="26">
        <v>18515</v>
      </c>
    </row>
    <row r="18" spans="1:4" x14ac:dyDescent="0.3">
      <c r="A18" s="19" t="s">
        <v>585</v>
      </c>
      <c r="B18" s="19" t="s">
        <v>612</v>
      </c>
      <c r="C18" s="19" t="s">
        <v>587</v>
      </c>
      <c r="D18" s="26">
        <v>5000</v>
      </c>
    </row>
    <row r="19" spans="1:4" x14ac:dyDescent="0.3">
      <c r="A19" s="19" t="s">
        <v>613</v>
      </c>
      <c r="B19" s="19" t="s">
        <v>614</v>
      </c>
      <c r="C19" s="19" t="s">
        <v>615</v>
      </c>
      <c r="D19" s="26">
        <v>14405</v>
      </c>
    </row>
    <row r="20" spans="1:4" x14ac:dyDescent="0.3">
      <c r="A20" s="19" t="s">
        <v>613</v>
      </c>
      <c r="B20" s="19" t="s">
        <v>616</v>
      </c>
      <c r="C20" s="19" t="s">
        <v>587</v>
      </c>
      <c r="D20" s="26">
        <v>18515</v>
      </c>
    </row>
    <row r="21" spans="1:4" x14ac:dyDescent="0.3">
      <c r="A21" s="19" t="s">
        <v>613</v>
      </c>
      <c r="B21" s="19" t="s">
        <v>617</v>
      </c>
      <c r="C21" s="19" t="s">
        <v>587</v>
      </c>
      <c r="D21" s="26">
        <v>7674</v>
      </c>
    </row>
    <row r="22" spans="1:4" x14ac:dyDescent="0.3">
      <c r="A22" s="19" t="s">
        <v>613</v>
      </c>
      <c r="B22" s="19" t="s">
        <v>618</v>
      </c>
      <c r="C22" s="19" t="s">
        <v>604</v>
      </c>
      <c r="D22" s="26">
        <v>7674</v>
      </c>
    </row>
    <row r="23" spans="1:4" x14ac:dyDescent="0.3">
      <c r="A23" s="19" t="s">
        <v>613</v>
      </c>
      <c r="B23" s="19" t="s">
        <v>619</v>
      </c>
      <c r="C23" s="19" t="s">
        <v>590</v>
      </c>
      <c r="D23" s="26">
        <v>18515</v>
      </c>
    </row>
    <row r="24" spans="1:4" ht="28.8" x14ac:dyDescent="0.3">
      <c r="A24" s="19" t="s">
        <v>620</v>
      </c>
      <c r="B24" s="19" t="s">
        <v>621</v>
      </c>
      <c r="C24" s="19" t="s">
        <v>607</v>
      </c>
      <c r="D24" s="26">
        <v>18515</v>
      </c>
    </row>
    <row r="25" spans="1:4" x14ac:dyDescent="0.3">
      <c r="A25" s="19" t="s">
        <v>620</v>
      </c>
      <c r="B25" s="19" t="s">
        <v>622</v>
      </c>
      <c r="C25" s="19" t="s">
        <v>590</v>
      </c>
      <c r="D25" s="26">
        <v>14405</v>
      </c>
    </row>
    <row r="26" spans="1:4" x14ac:dyDescent="0.3">
      <c r="A26" s="19" t="s">
        <v>620</v>
      </c>
      <c r="B26" s="19" t="s">
        <v>623</v>
      </c>
      <c r="C26" s="19" t="s">
        <v>624</v>
      </c>
      <c r="D26" s="26">
        <v>18515</v>
      </c>
    </row>
    <row r="27" spans="1:4" x14ac:dyDescent="0.3">
      <c r="A27" s="19" t="s">
        <v>620</v>
      </c>
      <c r="B27" s="19" t="s">
        <v>625</v>
      </c>
      <c r="C27" s="19" t="s">
        <v>590</v>
      </c>
      <c r="D27" s="26">
        <v>7674</v>
      </c>
    </row>
    <row r="28" spans="1:4" x14ac:dyDescent="0.3">
      <c r="A28" s="19" t="s">
        <v>620</v>
      </c>
      <c r="B28" s="19" t="s">
        <v>626</v>
      </c>
      <c r="C28" s="19" t="s">
        <v>604</v>
      </c>
      <c r="D28" s="26">
        <v>6000</v>
      </c>
    </row>
    <row r="29" spans="1:4" x14ac:dyDescent="0.3">
      <c r="A29" s="19" t="s">
        <v>620</v>
      </c>
      <c r="B29" s="19" t="s">
        <v>627</v>
      </c>
      <c r="C29" s="19" t="s">
        <v>604</v>
      </c>
      <c r="D29" s="26">
        <v>7674</v>
      </c>
    </row>
    <row r="30" spans="1:4" ht="28.8" x14ac:dyDescent="0.3">
      <c r="A30" s="19" t="s">
        <v>628</v>
      </c>
      <c r="B30" s="19" t="s">
        <v>629</v>
      </c>
      <c r="C30" s="19" t="s">
        <v>630</v>
      </c>
      <c r="D30" s="26">
        <v>18515</v>
      </c>
    </row>
    <row r="31" spans="1:4" x14ac:dyDescent="0.3">
      <c r="A31" s="19" t="s">
        <v>631</v>
      </c>
      <c r="B31" s="19" t="s">
        <v>632</v>
      </c>
      <c r="C31" s="19" t="s">
        <v>590</v>
      </c>
      <c r="D31" s="26">
        <v>14405</v>
      </c>
    </row>
    <row r="32" spans="1:4" x14ac:dyDescent="0.3">
      <c r="A32" s="19" t="s">
        <v>631</v>
      </c>
      <c r="B32" s="19" t="s">
        <v>633</v>
      </c>
      <c r="C32" s="19" t="s">
        <v>587</v>
      </c>
      <c r="D32" s="26">
        <v>7674</v>
      </c>
    </row>
    <row r="33" spans="1:4" x14ac:dyDescent="0.3">
      <c r="A33" s="19" t="s">
        <v>631</v>
      </c>
      <c r="B33" s="19" t="s">
        <v>634</v>
      </c>
      <c r="C33" s="19" t="s">
        <v>604</v>
      </c>
      <c r="D33" s="26">
        <v>14405</v>
      </c>
    </row>
    <row r="34" spans="1:4" x14ac:dyDescent="0.3">
      <c r="A34" s="19" t="s">
        <v>631</v>
      </c>
      <c r="B34" s="19" t="s">
        <v>635</v>
      </c>
      <c r="C34" s="19" t="s">
        <v>636</v>
      </c>
      <c r="D34" s="26">
        <v>7674</v>
      </c>
    </row>
    <row r="35" spans="1:4" x14ac:dyDescent="0.3">
      <c r="A35" s="19" t="s">
        <v>637</v>
      </c>
      <c r="B35" s="19" t="s">
        <v>638</v>
      </c>
      <c r="C35" s="19" t="s">
        <v>590</v>
      </c>
      <c r="D35" s="26">
        <v>14405</v>
      </c>
    </row>
    <row r="36" spans="1:4" x14ac:dyDescent="0.3">
      <c r="A36" s="19" t="s">
        <v>637</v>
      </c>
      <c r="B36" s="19" t="s">
        <v>639</v>
      </c>
      <c r="C36" s="19" t="s">
        <v>602</v>
      </c>
      <c r="D36" s="26">
        <v>7674</v>
      </c>
    </row>
    <row r="37" spans="1:4" x14ac:dyDescent="0.3">
      <c r="A37" s="19" t="s">
        <v>637</v>
      </c>
      <c r="B37" s="19" t="s">
        <v>640</v>
      </c>
      <c r="C37" s="19" t="s">
        <v>598</v>
      </c>
      <c r="D37" s="26">
        <v>14405</v>
      </c>
    </row>
    <row r="38" spans="1:4" x14ac:dyDescent="0.3">
      <c r="A38" s="19" t="s">
        <v>637</v>
      </c>
      <c r="B38" s="19" t="s">
        <v>641</v>
      </c>
      <c r="C38" s="19" t="s">
        <v>609</v>
      </c>
      <c r="D38" s="26">
        <v>14405</v>
      </c>
    </row>
    <row r="39" spans="1:4" x14ac:dyDescent="0.3">
      <c r="A39" s="19" t="s">
        <v>637</v>
      </c>
      <c r="B39" s="19" t="s">
        <v>642</v>
      </c>
      <c r="C39" s="19" t="s">
        <v>636</v>
      </c>
      <c r="D39" s="26">
        <v>14405</v>
      </c>
    </row>
    <row r="40" spans="1:4" x14ac:dyDescent="0.3">
      <c r="A40" s="19" t="s">
        <v>637</v>
      </c>
      <c r="B40" s="19" t="s">
        <v>643</v>
      </c>
      <c r="C40" s="19" t="s">
        <v>602</v>
      </c>
      <c r="D40" s="26">
        <v>14405</v>
      </c>
    </row>
    <row r="41" spans="1:4" x14ac:dyDescent="0.3">
      <c r="A41" s="19" t="s">
        <v>637</v>
      </c>
      <c r="B41" s="19" t="s">
        <v>644</v>
      </c>
      <c r="C41" s="19" t="s">
        <v>598</v>
      </c>
      <c r="D41" s="26">
        <v>7674</v>
      </c>
    </row>
    <row r="42" spans="1:4" x14ac:dyDescent="0.3">
      <c r="A42" s="19" t="s">
        <v>637</v>
      </c>
      <c r="B42" s="19" t="s">
        <v>645</v>
      </c>
      <c r="C42" s="19" t="s">
        <v>604</v>
      </c>
      <c r="D42" s="26">
        <v>10000</v>
      </c>
    </row>
    <row r="43" spans="1:4" x14ac:dyDescent="0.3">
      <c r="A43" s="19" t="s">
        <v>646</v>
      </c>
      <c r="B43" s="19" t="s">
        <v>647</v>
      </c>
      <c r="C43" s="19" t="s">
        <v>636</v>
      </c>
      <c r="D43" s="26">
        <v>18515</v>
      </c>
    </row>
    <row r="44" spans="1:4" x14ac:dyDescent="0.3">
      <c r="A44" s="19" t="s">
        <v>646</v>
      </c>
      <c r="B44" s="19" t="s">
        <v>648</v>
      </c>
      <c r="C44" s="19" t="s">
        <v>602</v>
      </c>
      <c r="D44" s="26">
        <v>7674</v>
      </c>
    </row>
    <row r="45" spans="1:4" x14ac:dyDescent="0.3">
      <c r="A45" s="19" t="s">
        <v>646</v>
      </c>
      <c r="B45" s="19" t="s">
        <v>649</v>
      </c>
      <c r="C45" s="19" t="s">
        <v>624</v>
      </c>
      <c r="D45" s="26">
        <v>7674</v>
      </c>
    </row>
    <row r="46" spans="1:4" x14ac:dyDescent="0.3">
      <c r="A46" s="19" t="s">
        <v>650</v>
      </c>
      <c r="B46" s="19" t="s">
        <v>651</v>
      </c>
      <c r="C46" s="19" t="s">
        <v>598</v>
      </c>
      <c r="D46" s="26">
        <v>14405</v>
      </c>
    </row>
    <row r="47" spans="1:4" x14ac:dyDescent="0.3">
      <c r="A47" s="19" t="s">
        <v>650</v>
      </c>
      <c r="B47" s="19" t="s">
        <v>652</v>
      </c>
      <c r="C47" s="19" t="s">
        <v>636</v>
      </c>
      <c r="D47" s="26">
        <v>18515</v>
      </c>
    </row>
    <row r="48" spans="1:4" x14ac:dyDescent="0.3">
      <c r="A48" s="19" t="s">
        <v>650</v>
      </c>
      <c r="B48" s="19" t="s">
        <v>653</v>
      </c>
      <c r="C48" s="19" t="s">
        <v>598</v>
      </c>
      <c r="D48" s="26">
        <v>7674</v>
      </c>
    </row>
    <row r="49" spans="1:4" x14ac:dyDescent="0.3">
      <c r="A49" s="19" t="s">
        <v>650</v>
      </c>
      <c r="B49" s="19" t="s">
        <v>654</v>
      </c>
      <c r="C49" s="19" t="s">
        <v>590</v>
      </c>
      <c r="D49" s="26">
        <v>7674</v>
      </c>
    </row>
    <row r="50" spans="1:4" x14ac:dyDescent="0.3">
      <c r="A50" s="19" t="s">
        <v>650</v>
      </c>
      <c r="B50" s="19" t="s">
        <v>655</v>
      </c>
      <c r="C50" s="19" t="s">
        <v>624</v>
      </c>
      <c r="D50" s="26">
        <v>7674</v>
      </c>
    </row>
    <row r="51" spans="1:4" x14ac:dyDescent="0.3">
      <c r="A51" s="19" t="s">
        <v>650</v>
      </c>
      <c r="B51" s="19" t="s">
        <v>656</v>
      </c>
      <c r="C51" s="19" t="s">
        <v>624</v>
      </c>
      <c r="D51" s="26">
        <v>14405</v>
      </c>
    </row>
    <row r="52" spans="1:4" x14ac:dyDescent="0.3">
      <c r="A52" s="19" t="s">
        <v>650</v>
      </c>
      <c r="B52" s="19" t="s">
        <v>657</v>
      </c>
      <c r="C52" s="19" t="s">
        <v>604</v>
      </c>
      <c r="D52" s="26">
        <v>18515</v>
      </c>
    </row>
    <row r="53" spans="1:4" x14ac:dyDescent="0.3">
      <c r="A53" s="19" t="s">
        <v>650</v>
      </c>
      <c r="B53" s="19" t="s">
        <v>658</v>
      </c>
      <c r="C53" s="19" t="s">
        <v>659</v>
      </c>
      <c r="D53" s="26">
        <v>18515</v>
      </c>
    </row>
    <row r="54" spans="1:4" x14ac:dyDescent="0.3">
      <c r="A54" s="19" t="s">
        <v>660</v>
      </c>
      <c r="B54" s="19" t="s">
        <v>661</v>
      </c>
      <c r="C54" s="19" t="s">
        <v>602</v>
      </c>
      <c r="D54" s="26">
        <v>14405</v>
      </c>
    </row>
    <row r="55" spans="1:4" x14ac:dyDescent="0.3">
      <c r="A55" s="19" t="s">
        <v>660</v>
      </c>
      <c r="B55" s="19" t="s">
        <v>662</v>
      </c>
      <c r="C55" s="19" t="s">
        <v>598</v>
      </c>
      <c r="D55" s="26">
        <v>12000</v>
      </c>
    </row>
    <row r="56" spans="1:4" x14ac:dyDescent="0.3">
      <c r="A56" s="19" t="s">
        <v>660</v>
      </c>
      <c r="B56" s="19" t="s">
        <v>663</v>
      </c>
      <c r="C56" s="19" t="s">
        <v>590</v>
      </c>
      <c r="D56" s="26">
        <v>14405</v>
      </c>
    </row>
    <row r="57" spans="1:4" x14ac:dyDescent="0.3">
      <c r="A57" s="19" t="s">
        <v>660</v>
      </c>
      <c r="B57" s="19" t="s">
        <v>664</v>
      </c>
      <c r="C57" s="19" t="s">
        <v>602</v>
      </c>
      <c r="D57" s="26">
        <v>18515</v>
      </c>
    </row>
    <row r="58" spans="1:4" x14ac:dyDescent="0.3">
      <c r="A58" s="19" t="s">
        <v>660</v>
      </c>
      <c r="B58" s="19" t="s">
        <v>665</v>
      </c>
      <c r="C58" s="19" t="s">
        <v>587</v>
      </c>
      <c r="D58" s="26">
        <v>18515</v>
      </c>
    </row>
    <row r="59" spans="1:4" x14ac:dyDescent="0.3">
      <c r="A59" s="19" t="s">
        <v>660</v>
      </c>
      <c r="B59" s="19" t="s">
        <v>666</v>
      </c>
      <c r="C59" s="19" t="s">
        <v>609</v>
      </c>
      <c r="D59" s="26">
        <v>7674</v>
      </c>
    </row>
    <row r="60" spans="1:4" x14ac:dyDescent="0.3">
      <c r="A60" s="19" t="s">
        <v>660</v>
      </c>
      <c r="B60" s="19" t="s">
        <v>667</v>
      </c>
      <c r="C60" s="19" t="s">
        <v>587</v>
      </c>
      <c r="D60" s="26">
        <v>7674</v>
      </c>
    </row>
    <row r="61" spans="1:4" x14ac:dyDescent="0.3">
      <c r="A61" s="19" t="s">
        <v>660</v>
      </c>
      <c r="B61" s="19" t="s">
        <v>668</v>
      </c>
      <c r="C61" s="19" t="s">
        <v>587</v>
      </c>
      <c r="D61" s="26">
        <v>5000</v>
      </c>
    </row>
    <row r="62" spans="1:4" x14ac:dyDescent="0.3">
      <c r="A62" s="19" t="s">
        <v>660</v>
      </c>
      <c r="B62" s="19" t="s">
        <v>669</v>
      </c>
      <c r="C62" s="19" t="s">
        <v>604</v>
      </c>
      <c r="D62" s="26">
        <v>7674</v>
      </c>
    </row>
    <row r="63" spans="1:4" x14ac:dyDescent="0.3">
      <c r="A63" s="19" t="s">
        <v>660</v>
      </c>
      <c r="B63" s="19" t="s">
        <v>670</v>
      </c>
      <c r="C63" s="19" t="s">
        <v>590</v>
      </c>
      <c r="D63" s="26">
        <v>7674</v>
      </c>
    </row>
    <row r="64" spans="1:4" x14ac:dyDescent="0.3">
      <c r="A64" s="19" t="s">
        <v>660</v>
      </c>
      <c r="B64" s="19" t="s">
        <v>671</v>
      </c>
      <c r="C64" s="19" t="s">
        <v>624</v>
      </c>
      <c r="D64" s="26">
        <v>7674</v>
      </c>
    </row>
    <row r="65" spans="1:4" x14ac:dyDescent="0.3">
      <c r="A65" s="19" t="s">
        <v>660</v>
      </c>
      <c r="B65" s="19" t="s">
        <v>672</v>
      </c>
      <c r="C65" s="19" t="s">
        <v>590</v>
      </c>
      <c r="D65" s="26">
        <v>14405</v>
      </c>
    </row>
    <row r="66" spans="1:4" x14ac:dyDescent="0.3">
      <c r="A66" s="19" t="s">
        <v>660</v>
      </c>
      <c r="B66" s="19" t="s">
        <v>673</v>
      </c>
      <c r="C66" s="19" t="s">
        <v>624</v>
      </c>
      <c r="D66" s="26">
        <v>7674</v>
      </c>
    </row>
    <row r="67" spans="1:4" x14ac:dyDescent="0.3">
      <c r="A67" s="19" t="s">
        <v>660</v>
      </c>
      <c r="B67" s="19" t="s">
        <v>674</v>
      </c>
      <c r="C67" s="19" t="s">
        <v>609</v>
      </c>
      <c r="D67" s="26">
        <v>14405</v>
      </c>
    </row>
    <row r="68" spans="1:4" x14ac:dyDescent="0.3">
      <c r="A68" s="19" t="s">
        <v>660</v>
      </c>
      <c r="B68" s="19" t="s">
        <v>675</v>
      </c>
      <c r="C68" s="19" t="s">
        <v>598</v>
      </c>
      <c r="D68" s="26">
        <v>18000</v>
      </c>
    </row>
    <row r="69" spans="1:4" x14ac:dyDescent="0.3">
      <c r="A69" s="19" t="s">
        <v>660</v>
      </c>
      <c r="B69" s="19" t="s">
        <v>676</v>
      </c>
      <c r="C69" s="19" t="s">
        <v>624</v>
      </c>
      <c r="D69" s="26">
        <v>14405</v>
      </c>
    </row>
    <row r="70" spans="1:4" x14ac:dyDescent="0.3">
      <c r="A70" s="19" t="s">
        <v>660</v>
      </c>
      <c r="B70" s="19" t="s">
        <v>677</v>
      </c>
      <c r="C70" s="19" t="s">
        <v>636</v>
      </c>
      <c r="D70" s="26">
        <v>14405</v>
      </c>
    </row>
    <row r="71" spans="1:4" x14ac:dyDescent="0.3">
      <c r="A71" s="19" t="s">
        <v>678</v>
      </c>
      <c r="B71" s="19" t="s">
        <v>679</v>
      </c>
      <c r="C71" s="19" t="s">
        <v>598</v>
      </c>
      <c r="D71" s="26">
        <v>7674</v>
      </c>
    </row>
    <row r="72" spans="1:4" x14ac:dyDescent="0.3">
      <c r="A72" s="19" t="s">
        <v>678</v>
      </c>
      <c r="B72" s="19" t="s">
        <v>680</v>
      </c>
      <c r="C72" s="19" t="s">
        <v>604</v>
      </c>
      <c r="D72" s="26">
        <v>7674</v>
      </c>
    </row>
    <row r="73" spans="1:4" x14ac:dyDescent="0.3">
      <c r="A73" s="19" t="s">
        <v>681</v>
      </c>
      <c r="B73" s="19" t="s">
        <v>682</v>
      </c>
      <c r="C73" s="19" t="s">
        <v>604</v>
      </c>
      <c r="D73" s="26">
        <v>18515</v>
      </c>
    </row>
    <row r="74" spans="1:4" x14ac:dyDescent="0.3">
      <c r="A74" s="19" t="s">
        <v>681</v>
      </c>
      <c r="B74" s="19" t="s">
        <v>683</v>
      </c>
      <c r="C74" s="19" t="s">
        <v>598</v>
      </c>
      <c r="D74" s="26">
        <v>14405</v>
      </c>
    </row>
    <row r="75" spans="1:4" x14ac:dyDescent="0.3">
      <c r="A75" s="19" t="s">
        <v>684</v>
      </c>
      <c r="B75" s="19" t="s">
        <v>685</v>
      </c>
      <c r="C75" s="19" t="s">
        <v>590</v>
      </c>
      <c r="D75" s="26">
        <v>18515</v>
      </c>
    </row>
    <row r="76" spans="1:4" x14ac:dyDescent="0.3">
      <c r="A76" s="19" t="s">
        <v>684</v>
      </c>
      <c r="B76" s="19" t="s">
        <v>686</v>
      </c>
      <c r="C76" s="19" t="s">
        <v>624</v>
      </c>
      <c r="D76" s="26">
        <v>18515</v>
      </c>
    </row>
    <row r="77" spans="1:4" x14ac:dyDescent="0.3">
      <c r="A77" s="19" t="s">
        <v>684</v>
      </c>
      <c r="B77" s="19" t="s">
        <v>687</v>
      </c>
      <c r="C77" s="19" t="s">
        <v>624</v>
      </c>
      <c r="D77" s="26">
        <v>7674</v>
      </c>
    </row>
    <row r="78" spans="1:4" x14ac:dyDescent="0.3">
      <c r="A78" s="19" t="s">
        <v>684</v>
      </c>
      <c r="B78" s="19" t="s">
        <v>688</v>
      </c>
      <c r="C78" s="19" t="s">
        <v>659</v>
      </c>
      <c r="D78" s="26">
        <v>14405</v>
      </c>
    </row>
    <row r="79" spans="1:4" x14ac:dyDescent="0.3">
      <c r="A79" s="19" t="s">
        <v>684</v>
      </c>
      <c r="B79" s="19" t="s">
        <v>689</v>
      </c>
      <c r="C79" s="19" t="s">
        <v>624</v>
      </c>
      <c r="D79" s="26">
        <v>10000</v>
      </c>
    </row>
    <row r="80" spans="1:4" x14ac:dyDescent="0.3">
      <c r="A80" s="19" t="s">
        <v>684</v>
      </c>
      <c r="B80" s="19" t="s">
        <v>690</v>
      </c>
      <c r="C80" s="19" t="s">
        <v>624</v>
      </c>
      <c r="D80" s="26">
        <v>18515</v>
      </c>
    </row>
    <row r="81" spans="1:4" x14ac:dyDescent="0.3">
      <c r="A81" s="19" t="s">
        <v>684</v>
      </c>
      <c r="B81" s="19" t="s">
        <v>691</v>
      </c>
      <c r="C81" s="19" t="s">
        <v>598</v>
      </c>
      <c r="D81" s="26">
        <v>9000</v>
      </c>
    </row>
    <row r="82" spans="1:4" x14ac:dyDescent="0.3">
      <c r="A82" s="19" t="s">
        <v>692</v>
      </c>
      <c r="B82" s="19" t="s">
        <v>693</v>
      </c>
      <c r="C82" s="19" t="s">
        <v>604</v>
      </c>
      <c r="D82" s="26">
        <v>7674</v>
      </c>
    </row>
    <row r="83" spans="1:4" x14ac:dyDescent="0.3">
      <c r="A83" s="19" t="s">
        <v>692</v>
      </c>
      <c r="B83" s="19" t="s">
        <v>694</v>
      </c>
      <c r="C83" s="19" t="s">
        <v>587</v>
      </c>
      <c r="D83" s="26">
        <v>7000</v>
      </c>
    </row>
    <row r="84" spans="1:4" x14ac:dyDescent="0.3">
      <c r="A84" s="19" t="s">
        <v>692</v>
      </c>
      <c r="B84" s="19" t="s">
        <v>695</v>
      </c>
      <c r="C84" s="19" t="s">
        <v>604</v>
      </c>
      <c r="D84" s="26">
        <v>3000</v>
      </c>
    </row>
    <row r="85" spans="1:4" x14ac:dyDescent="0.3">
      <c r="A85" s="19" t="s">
        <v>692</v>
      </c>
      <c r="B85" s="19" t="s">
        <v>696</v>
      </c>
      <c r="C85" s="19" t="s">
        <v>598</v>
      </c>
      <c r="D85" s="26">
        <v>7674</v>
      </c>
    </row>
    <row r="86" spans="1:4" x14ac:dyDescent="0.3">
      <c r="A86" s="19" t="s">
        <v>692</v>
      </c>
      <c r="B86" s="19" t="s">
        <v>697</v>
      </c>
      <c r="C86" s="19" t="s">
        <v>604</v>
      </c>
      <c r="D86" s="26">
        <v>18515</v>
      </c>
    </row>
    <row r="87" spans="1:4" x14ac:dyDescent="0.3">
      <c r="A87" s="19" t="s">
        <v>692</v>
      </c>
      <c r="B87" s="19" t="s">
        <v>698</v>
      </c>
      <c r="C87" s="19" t="s">
        <v>636</v>
      </c>
      <c r="D87" s="26">
        <v>7674</v>
      </c>
    </row>
    <row r="88" spans="1:4" x14ac:dyDescent="0.3">
      <c r="A88" s="19" t="s">
        <v>692</v>
      </c>
      <c r="B88" s="19" t="s">
        <v>699</v>
      </c>
      <c r="C88" s="19" t="s">
        <v>602</v>
      </c>
      <c r="D88" s="26">
        <v>7674</v>
      </c>
    </row>
    <row r="89" spans="1:4" x14ac:dyDescent="0.3">
      <c r="A89" s="19" t="s">
        <v>692</v>
      </c>
      <c r="B89" s="19" t="s">
        <v>487</v>
      </c>
      <c r="C89" s="19" t="s">
        <v>590</v>
      </c>
      <c r="D89" s="26">
        <v>14405</v>
      </c>
    </row>
    <row r="90" spans="1:4" x14ac:dyDescent="0.3">
      <c r="A90" s="19" t="s">
        <v>692</v>
      </c>
      <c r="B90" s="19" t="s">
        <v>700</v>
      </c>
      <c r="C90" s="19" t="s">
        <v>587</v>
      </c>
      <c r="D90" s="26">
        <v>6500</v>
      </c>
    </row>
    <row r="91" spans="1:4" ht="28.8" x14ac:dyDescent="0.3">
      <c r="A91" s="19" t="s">
        <v>692</v>
      </c>
      <c r="B91" s="19" t="s">
        <v>701</v>
      </c>
      <c r="C91" s="19" t="s">
        <v>593</v>
      </c>
      <c r="D91" s="26">
        <v>7674</v>
      </c>
    </row>
    <row r="92" spans="1:4" x14ac:dyDescent="0.3">
      <c r="A92" s="19" t="s">
        <v>692</v>
      </c>
      <c r="B92" s="19" t="s">
        <v>702</v>
      </c>
      <c r="C92" s="19" t="s">
        <v>609</v>
      </c>
      <c r="D92" s="26">
        <v>7674</v>
      </c>
    </row>
    <row r="93" spans="1:4" ht="28.8" x14ac:dyDescent="0.3">
      <c r="A93" s="19" t="s">
        <v>692</v>
      </c>
      <c r="B93" s="19" t="s">
        <v>703</v>
      </c>
      <c r="C93" s="19" t="s">
        <v>704</v>
      </c>
      <c r="D93" s="26">
        <v>7674</v>
      </c>
    </row>
    <row r="94" spans="1:4" x14ac:dyDescent="0.3">
      <c r="A94" s="19" t="s">
        <v>692</v>
      </c>
      <c r="B94" s="19" t="s">
        <v>705</v>
      </c>
      <c r="C94" s="19" t="s">
        <v>590</v>
      </c>
      <c r="D94" s="26">
        <v>14405</v>
      </c>
    </row>
    <row r="95" spans="1:4" x14ac:dyDescent="0.3">
      <c r="A95" s="19" t="s">
        <v>692</v>
      </c>
      <c r="B95" s="19" t="s">
        <v>706</v>
      </c>
      <c r="C95" s="19" t="s">
        <v>587</v>
      </c>
      <c r="D95" s="26">
        <v>7674</v>
      </c>
    </row>
    <row r="96" spans="1:4" x14ac:dyDescent="0.3">
      <c r="A96" s="19" t="s">
        <v>692</v>
      </c>
      <c r="B96" s="19" t="s">
        <v>707</v>
      </c>
      <c r="C96" s="19" t="s">
        <v>609</v>
      </c>
      <c r="D96" s="26">
        <v>7500</v>
      </c>
    </row>
    <row r="97" spans="1:4" x14ac:dyDescent="0.3">
      <c r="A97" s="19" t="s">
        <v>692</v>
      </c>
      <c r="B97" s="19" t="s">
        <v>708</v>
      </c>
      <c r="C97" s="19" t="s">
        <v>609</v>
      </c>
      <c r="D97" s="26">
        <v>7674</v>
      </c>
    </row>
    <row r="98" spans="1:4" x14ac:dyDescent="0.3">
      <c r="A98" s="19" t="s">
        <v>692</v>
      </c>
      <c r="B98" s="19" t="s">
        <v>709</v>
      </c>
      <c r="C98" s="19" t="s">
        <v>624</v>
      </c>
      <c r="D98" s="26">
        <v>6000</v>
      </c>
    </row>
    <row r="99" spans="1:4" x14ac:dyDescent="0.3">
      <c r="A99" s="19" t="s">
        <v>692</v>
      </c>
      <c r="B99" s="19" t="s">
        <v>710</v>
      </c>
      <c r="C99" s="19" t="s">
        <v>598</v>
      </c>
      <c r="D99" s="26">
        <v>5000</v>
      </c>
    </row>
    <row r="100" spans="1:4" x14ac:dyDescent="0.3">
      <c r="A100" s="19" t="s">
        <v>692</v>
      </c>
      <c r="B100" s="19" t="s">
        <v>711</v>
      </c>
      <c r="C100" s="19" t="s">
        <v>602</v>
      </c>
      <c r="D100" s="26">
        <v>7674</v>
      </c>
    </row>
    <row r="101" spans="1:4" x14ac:dyDescent="0.3">
      <c r="A101" s="19" t="s">
        <v>692</v>
      </c>
      <c r="B101" s="19" t="s">
        <v>712</v>
      </c>
      <c r="C101" s="19" t="s">
        <v>590</v>
      </c>
      <c r="D101" s="26">
        <v>18515</v>
      </c>
    </row>
    <row r="102" spans="1:4" x14ac:dyDescent="0.3">
      <c r="A102" s="19" t="s">
        <v>692</v>
      </c>
      <c r="B102" s="19" t="s">
        <v>713</v>
      </c>
      <c r="C102" s="19" t="s">
        <v>598</v>
      </c>
      <c r="D102" s="26">
        <v>14405</v>
      </c>
    </row>
    <row r="103" spans="1:4" x14ac:dyDescent="0.3">
      <c r="A103" s="19" t="s">
        <v>692</v>
      </c>
      <c r="B103" s="19" t="s">
        <v>714</v>
      </c>
      <c r="C103" s="19" t="s">
        <v>590</v>
      </c>
      <c r="D103" s="26">
        <v>18515</v>
      </c>
    </row>
    <row r="104" spans="1:4" x14ac:dyDescent="0.3">
      <c r="A104" s="19" t="s">
        <v>715</v>
      </c>
      <c r="B104" s="19" t="s">
        <v>716</v>
      </c>
      <c r="C104" s="19" t="s">
        <v>624</v>
      </c>
      <c r="D104" s="26">
        <v>7674</v>
      </c>
    </row>
    <row r="105" spans="1:4" x14ac:dyDescent="0.3">
      <c r="A105" s="19" t="s">
        <v>715</v>
      </c>
      <c r="B105" s="19" t="s">
        <v>717</v>
      </c>
      <c r="C105" s="19" t="s">
        <v>604</v>
      </c>
      <c r="D105" s="26">
        <v>18515</v>
      </c>
    </row>
    <row r="106" spans="1:4" x14ac:dyDescent="0.3">
      <c r="A106" s="19" t="s">
        <v>715</v>
      </c>
      <c r="B106" s="19" t="s">
        <v>718</v>
      </c>
      <c r="C106" s="19" t="s">
        <v>609</v>
      </c>
      <c r="D106" s="26">
        <v>4500</v>
      </c>
    </row>
    <row r="107" spans="1:4" x14ac:dyDescent="0.3">
      <c r="A107" s="19" t="s">
        <v>715</v>
      </c>
      <c r="B107" s="19" t="s">
        <v>719</v>
      </c>
      <c r="C107" s="19" t="s">
        <v>604</v>
      </c>
      <c r="D107" s="26">
        <v>18515</v>
      </c>
    </row>
    <row r="108" spans="1:4" x14ac:dyDescent="0.3">
      <c r="A108" s="19" t="s">
        <v>715</v>
      </c>
      <c r="B108" s="19" t="s">
        <v>720</v>
      </c>
      <c r="C108" s="19" t="s">
        <v>609</v>
      </c>
      <c r="D108" s="26">
        <v>7674</v>
      </c>
    </row>
    <row r="109" spans="1:4" x14ac:dyDescent="0.3">
      <c r="A109" s="19" t="s">
        <v>715</v>
      </c>
      <c r="B109" s="19" t="s">
        <v>721</v>
      </c>
      <c r="C109" s="19" t="s">
        <v>587</v>
      </c>
      <c r="D109" s="26">
        <v>14405</v>
      </c>
    </row>
    <row r="110" spans="1:4" x14ac:dyDescent="0.3">
      <c r="A110" s="19" t="s">
        <v>715</v>
      </c>
      <c r="B110" s="19" t="s">
        <v>722</v>
      </c>
      <c r="C110" s="19" t="s">
        <v>636</v>
      </c>
      <c r="D110" s="26">
        <v>7674</v>
      </c>
    </row>
    <row r="111" spans="1:4" x14ac:dyDescent="0.3">
      <c r="A111" s="19" t="s">
        <v>715</v>
      </c>
      <c r="B111" s="19" t="s">
        <v>723</v>
      </c>
      <c r="C111" s="19" t="s">
        <v>590</v>
      </c>
      <c r="D111" s="26">
        <v>18515</v>
      </c>
    </row>
    <row r="112" spans="1:4" x14ac:dyDescent="0.3">
      <c r="A112" s="19" t="s">
        <v>715</v>
      </c>
      <c r="B112" s="19" t="s">
        <v>724</v>
      </c>
      <c r="C112" s="19" t="s">
        <v>598</v>
      </c>
      <c r="D112" s="26">
        <v>18515</v>
      </c>
    </row>
    <row r="113" spans="1:4" x14ac:dyDescent="0.3">
      <c r="A113" s="19" t="s">
        <v>715</v>
      </c>
      <c r="B113" s="19" t="s">
        <v>725</v>
      </c>
      <c r="C113" s="19" t="s">
        <v>604</v>
      </c>
      <c r="D113" s="26">
        <v>7674</v>
      </c>
    </row>
    <row r="114" spans="1:4" x14ac:dyDescent="0.3">
      <c r="A114" s="19" t="s">
        <v>715</v>
      </c>
      <c r="B114" s="19" t="s">
        <v>726</v>
      </c>
      <c r="C114" s="19" t="s">
        <v>602</v>
      </c>
      <c r="D114" s="26">
        <v>18515</v>
      </c>
    </row>
    <row r="115" spans="1:4" x14ac:dyDescent="0.3">
      <c r="A115" s="19" t="s">
        <v>715</v>
      </c>
      <c r="B115" s="19" t="s">
        <v>727</v>
      </c>
      <c r="C115" s="19" t="s">
        <v>602</v>
      </c>
      <c r="D115" s="26">
        <v>18515</v>
      </c>
    </row>
    <row r="116" spans="1:4" x14ac:dyDescent="0.3">
      <c r="A116" s="19" t="s">
        <v>715</v>
      </c>
      <c r="B116" s="19" t="s">
        <v>728</v>
      </c>
      <c r="C116" s="19" t="s">
        <v>609</v>
      </c>
      <c r="D116" s="26">
        <v>3000</v>
      </c>
    </row>
    <row r="117" spans="1:4" x14ac:dyDescent="0.3">
      <c r="A117" s="19" t="s">
        <v>715</v>
      </c>
      <c r="B117" s="19" t="s">
        <v>729</v>
      </c>
      <c r="C117" s="19" t="s">
        <v>604</v>
      </c>
      <c r="D117" s="26">
        <v>18515</v>
      </c>
    </row>
    <row r="118" spans="1:4" x14ac:dyDescent="0.3">
      <c r="A118" s="19" t="s">
        <v>715</v>
      </c>
      <c r="B118" s="19" t="s">
        <v>730</v>
      </c>
      <c r="C118" s="19" t="s">
        <v>604</v>
      </c>
      <c r="D118" s="26">
        <v>18515</v>
      </c>
    </row>
    <row r="119" spans="1:4" x14ac:dyDescent="0.3">
      <c r="A119" s="19" t="s">
        <v>731</v>
      </c>
      <c r="B119" s="19" t="s">
        <v>732</v>
      </c>
      <c r="C119" s="19" t="s">
        <v>624</v>
      </c>
      <c r="D119" s="26">
        <v>7674</v>
      </c>
    </row>
    <row r="120" spans="1:4" x14ac:dyDescent="0.3">
      <c r="A120" s="19" t="s">
        <v>731</v>
      </c>
      <c r="B120" s="19" t="s">
        <v>733</v>
      </c>
      <c r="C120" s="19" t="s">
        <v>636</v>
      </c>
      <c r="D120" s="26">
        <v>18515</v>
      </c>
    </row>
    <row r="121" spans="1:4" x14ac:dyDescent="0.3">
      <c r="A121" s="19" t="s">
        <v>731</v>
      </c>
      <c r="B121" s="19" t="s">
        <v>734</v>
      </c>
      <c r="C121" s="19" t="s">
        <v>704</v>
      </c>
      <c r="D121" s="26">
        <v>18515</v>
      </c>
    </row>
    <row r="122" spans="1:4" x14ac:dyDescent="0.3">
      <c r="A122" s="19" t="s">
        <v>731</v>
      </c>
      <c r="B122" s="19" t="s">
        <v>735</v>
      </c>
      <c r="C122" s="19" t="s">
        <v>604</v>
      </c>
      <c r="D122" s="26">
        <v>14405</v>
      </c>
    </row>
    <row r="123" spans="1:4" x14ac:dyDescent="0.3">
      <c r="A123" s="19" t="s">
        <v>731</v>
      </c>
      <c r="B123" s="19" t="s">
        <v>736</v>
      </c>
      <c r="C123" s="19" t="s">
        <v>587</v>
      </c>
      <c r="D123" s="26">
        <v>7674</v>
      </c>
    </row>
    <row r="124" spans="1:4" x14ac:dyDescent="0.3">
      <c r="A124" s="19" t="s">
        <v>731</v>
      </c>
      <c r="B124" s="19" t="s">
        <v>737</v>
      </c>
      <c r="C124" s="19" t="s">
        <v>609</v>
      </c>
      <c r="D124" s="26">
        <v>10000</v>
      </c>
    </row>
    <row r="125" spans="1:4" x14ac:dyDescent="0.3">
      <c r="A125" s="19" t="s">
        <v>731</v>
      </c>
      <c r="B125" s="19" t="s">
        <v>738</v>
      </c>
      <c r="C125" s="19" t="s">
        <v>609</v>
      </c>
      <c r="D125" s="26">
        <v>10000</v>
      </c>
    </row>
    <row r="126" spans="1:4" x14ac:dyDescent="0.3">
      <c r="A126" s="19" t="s">
        <v>731</v>
      </c>
      <c r="B126" s="19" t="s">
        <v>739</v>
      </c>
      <c r="C126" s="19" t="s">
        <v>740</v>
      </c>
      <c r="D126" s="26">
        <v>18515</v>
      </c>
    </row>
    <row r="127" spans="1:4" x14ac:dyDescent="0.3">
      <c r="A127" s="19" t="s">
        <v>731</v>
      </c>
      <c r="B127" s="19" t="s">
        <v>741</v>
      </c>
      <c r="C127" s="19" t="s">
        <v>602</v>
      </c>
      <c r="D127" s="26">
        <v>14405</v>
      </c>
    </row>
    <row r="128" spans="1:4" x14ac:dyDescent="0.3">
      <c r="A128" s="19" t="s">
        <v>731</v>
      </c>
      <c r="B128" s="19" t="s">
        <v>742</v>
      </c>
      <c r="C128" s="19" t="s">
        <v>590</v>
      </c>
      <c r="D128" s="26">
        <v>14405</v>
      </c>
    </row>
    <row r="129" spans="1:4" ht="28.8" x14ac:dyDescent="0.3">
      <c r="A129" s="19" t="s">
        <v>731</v>
      </c>
      <c r="B129" s="19" t="s">
        <v>743</v>
      </c>
      <c r="C129" s="19" t="s">
        <v>744</v>
      </c>
      <c r="D129" s="26">
        <v>7674</v>
      </c>
    </row>
    <row r="130" spans="1:4" x14ac:dyDescent="0.3">
      <c r="A130" s="19" t="s">
        <v>731</v>
      </c>
      <c r="B130" s="19" t="s">
        <v>745</v>
      </c>
      <c r="C130" s="19" t="s">
        <v>609</v>
      </c>
      <c r="D130" s="26">
        <v>7674</v>
      </c>
    </row>
    <row r="131" spans="1:4" x14ac:dyDescent="0.3">
      <c r="A131" s="19" t="s">
        <v>731</v>
      </c>
      <c r="B131" s="19" t="s">
        <v>746</v>
      </c>
      <c r="C131" s="19" t="s">
        <v>598</v>
      </c>
      <c r="D131" s="26">
        <v>7674</v>
      </c>
    </row>
    <row r="132" spans="1:4" x14ac:dyDescent="0.3">
      <c r="A132" s="19" t="s">
        <v>731</v>
      </c>
      <c r="B132" s="19" t="s">
        <v>747</v>
      </c>
      <c r="C132" s="19" t="s">
        <v>604</v>
      </c>
      <c r="D132" s="26">
        <v>7674</v>
      </c>
    </row>
    <row r="133" spans="1:4" x14ac:dyDescent="0.3">
      <c r="A133" s="19" t="s">
        <v>731</v>
      </c>
      <c r="B133" s="19" t="s">
        <v>748</v>
      </c>
      <c r="C133" s="19" t="s">
        <v>624</v>
      </c>
      <c r="D133" s="26">
        <v>7674</v>
      </c>
    </row>
    <row r="134" spans="1:4" x14ac:dyDescent="0.3">
      <c r="A134" s="19" t="s">
        <v>731</v>
      </c>
      <c r="B134" s="19" t="s">
        <v>749</v>
      </c>
      <c r="C134" s="19" t="s">
        <v>604</v>
      </c>
      <c r="D134" s="26">
        <v>14405</v>
      </c>
    </row>
    <row r="135" spans="1:4" x14ac:dyDescent="0.3">
      <c r="A135" s="19" t="s">
        <v>731</v>
      </c>
      <c r="B135" s="19" t="s">
        <v>750</v>
      </c>
      <c r="C135" s="19" t="s">
        <v>587</v>
      </c>
      <c r="D135" s="26">
        <v>14405</v>
      </c>
    </row>
    <row r="136" spans="1:4" x14ac:dyDescent="0.3">
      <c r="A136" s="19" t="s">
        <v>751</v>
      </c>
      <c r="B136" s="19" t="s">
        <v>752</v>
      </c>
      <c r="C136" s="19" t="s">
        <v>590</v>
      </c>
      <c r="D136" s="26">
        <v>7674</v>
      </c>
    </row>
    <row r="137" spans="1:4" x14ac:dyDescent="0.3">
      <c r="A137" s="19" t="s">
        <v>751</v>
      </c>
      <c r="B137" s="19" t="s">
        <v>753</v>
      </c>
      <c r="C137" s="19" t="s">
        <v>590</v>
      </c>
      <c r="D137" s="26">
        <v>10000</v>
      </c>
    </row>
    <row r="138" spans="1:4" x14ac:dyDescent="0.3">
      <c r="A138" s="19" t="s">
        <v>751</v>
      </c>
      <c r="B138" s="19" t="s">
        <v>754</v>
      </c>
      <c r="C138" s="19" t="s">
        <v>624</v>
      </c>
      <c r="D138" s="26">
        <v>14405</v>
      </c>
    </row>
    <row r="139" spans="1:4" x14ac:dyDescent="0.3">
      <c r="A139" s="19" t="s">
        <v>751</v>
      </c>
      <c r="B139" s="19" t="s">
        <v>755</v>
      </c>
      <c r="C139" s="19" t="s">
        <v>598</v>
      </c>
      <c r="D139" s="26">
        <v>18515</v>
      </c>
    </row>
    <row r="140" spans="1:4" x14ac:dyDescent="0.3">
      <c r="A140" s="19" t="s">
        <v>751</v>
      </c>
      <c r="B140" s="19" t="s">
        <v>756</v>
      </c>
      <c r="C140" s="19" t="s">
        <v>590</v>
      </c>
      <c r="D140" s="26">
        <v>7674</v>
      </c>
    </row>
    <row r="141" spans="1:4" x14ac:dyDescent="0.3">
      <c r="A141" s="19" t="s">
        <v>751</v>
      </c>
      <c r="B141" s="19" t="s">
        <v>757</v>
      </c>
      <c r="C141" s="19" t="s">
        <v>587</v>
      </c>
      <c r="D141" s="26">
        <v>18515</v>
      </c>
    </row>
    <row r="142" spans="1:4" x14ac:dyDescent="0.3">
      <c r="A142" s="19" t="s">
        <v>751</v>
      </c>
      <c r="B142" s="19" t="s">
        <v>758</v>
      </c>
      <c r="C142" s="19" t="s">
        <v>615</v>
      </c>
      <c r="D142" s="26">
        <v>7500</v>
      </c>
    </row>
    <row r="143" spans="1:4" x14ac:dyDescent="0.3">
      <c r="A143" s="19" t="s">
        <v>751</v>
      </c>
      <c r="B143" s="19" t="s">
        <v>759</v>
      </c>
      <c r="C143" s="19" t="s">
        <v>598</v>
      </c>
      <c r="D143" s="26">
        <v>18515</v>
      </c>
    </row>
    <row r="144" spans="1:4" x14ac:dyDescent="0.3">
      <c r="A144" s="19" t="s">
        <v>751</v>
      </c>
      <c r="B144" s="19" t="s">
        <v>760</v>
      </c>
      <c r="C144" s="19" t="s">
        <v>587</v>
      </c>
      <c r="D144" s="26">
        <v>18515</v>
      </c>
    </row>
    <row r="145" spans="1:4" x14ac:dyDescent="0.3">
      <c r="A145" s="19" t="s">
        <v>751</v>
      </c>
      <c r="B145" s="19" t="s">
        <v>761</v>
      </c>
      <c r="C145" s="19" t="s">
        <v>604</v>
      </c>
      <c r="D145" s="26">
        <v>18515</v>
      </c>
    </row>
    <row r="146" spans="1:4" x14ac:dyDescent="0.3">
      <c r="A146" s="19" t="s">
        <v>751</v>
      </c>
      <c r="B146" s="19" t="s">
        <v>762</v>
      </c>
      <c r="C146" s="19" t="s">
        <v>598</v>
      </c>
      <c r="D146" s="26">
        <v>18515</v>
      </c>
    </row>
    <row r="147" spans="1:4" x14ac:dyDescent="0.3">
      <c r="A147" s="19" t="s">
        <v>751</v>
      </c>
      <c r="B147" s="19" t="s">
        <v>763</v>
      </c>
      <c r="C147" s="19" t="s">
        <v>624</v>
      </c>
      <c r="D147" s="26">
        <v>18515</v>
      </c>
    </row>
    <row r="148" spans="1:4" x14ac:dyDescent="0.3">
      <c r="A148" s="19" t="s">
        <v>751</v>
      </c>
      <c r="B148" s="19" t="s">
        <v>764</v>
      </c>
      <c r="C148" s="19" t="s">
        <v>604</v>
      </c>
      <c r="D148" s="26">
        <v>7674</v>
      </c>
    </row>
    <row r="149" spans="1:4" x14ac:dyDescent="0.3">
      <c r="C149" s="33" t="s">
        <v>766</v>
      </c>
      <c r="D149" s="32">
        <f>SUM(D2:D148)</f>
        <v>1801907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602-9EDC-43B9-9FE0-E5B732C508E2}">
  <dimension ref="A1:E17"/>
  <sheetViews>
    <sheetView workbookViewId="0"/>
  </sheetViews>
  <sheetFormatPr baseColWidth="10" defaultRowHeight="14.4" x14ac:dyDescent="0.3"/>
  <cols>
    <col min="1" max="1" width="21.6640625" bestFit="1" customWidth="1"/>
    <col min="2" max="2" width="39.44140625" bestFit="1" customWidth="1"/>
    <col min="3" max="3" width="10.33203125" bestFit="1" customWidth="1"/>
  </cols>
  <sheetData>
    <row r="1" spans="1:3" x14ac:dyDescent="0.3">
      <c r="A1" s="16" t="s">
        <v>527</v>
      </c>
      <c r="B1" s="16" t="s">
        <v>528</v>
      </c>
      <c r="C1" s="16" t="s">
        <v>559</v>
      </c>
    </row>
    <row r="2" spans="1:3" x14ac:dyDescent="0.3">
      <c r="A2" s="18" t="s">
        <v>529</v>
      </c>
      <c r="B2" s="18" t="s">
        <v>779</v>
      </c>
      <c r="C2" s="26">
        <v>43433</v>
      </c>
    </row>
    <row r="3" spans="1:3" x14ac:dyDescent="0.3">
      <c r="A3" s="18" t="s">
        <v>401</v>
      </c>
      <c r="B3" s="18" t="s">
        <v>776</v>
      </c>
      <c r="C3" s="26">
        <v>37697</v>
      </c>
    </row>
    <row r="4" spans="1:3" x14ac:dyDescent="0.3">
      <c r="A4" s="18" t="s">
        <v>452</v>
      </c>
      <c r="B4" s="18" t="s">
        <v>782</v>
      </c>
      <c r="C4" s="26">
        <v>64000</v>
      </c>
    </row>
    <row r="5" spans="1:3" x14ac:dyDescent="0.3">
      <c r="A5" s="18" t="s">
        <v>420</v>
      </c>
      <c r="B5" s="18" t="s">
        <v>782</v>
      </c>
      <c r="C5" s="26">
        <v>56000</v>
      </c>
    </row>
    <row r="6" spans="1:3" x14ac:dyDescent="0.3">
      <c r="A6" s="18" t="s">
        <v>437</v>
      </c>
      <c r="B6" s="18" t="s">
        <v>824</v>
      </c>
      <c r="C6" s="26">
        <v>141368</v>
      </c>
    </row>
    <row r="7" spans="1:3" x14ac:dyDescent="0.3">
      <c r="A7" s="18" t="s">
        <v>530</v>
      </c>
      <c r="B7" s="18" t="s">
        <v>775</v>
      </c>
      <c r="C7" s="26">
        <v>129600</v>
      </c>
    </row>
    <row r="8" spans="1:3" x14ac:dyDescent="0.3">
      <c r="A8" s="18" t="s">
        <v>531</v>
      </c>
      <c r="B8" s="18" t="s">
        <v>786</v>
      </c>
      <c r="C8" s="26">
        <v>140000</v>
      </c>
    </row>
    <row r="9" spans="1:3" x14ac:dyDescent="0.3">
      <c r="A9" s="18" t="s">
        <v>532</v>
      </c>
      <c r="B9" s="18" t="s">
        <v>815</v>
      </c>
      <c r="C9" s="26">
        <v>100800</v>
      </c>
    </row>
    <row r="10" spans="1:3" x14ac:dyDescent="0.3">
      <c r="A10" s="18" t="s">
        <v>86</v>
      </c>
      <c r="B10" s="18" t="s">
        <v>826</v>
      </c>
      <c r="C10" s="26">
        <v>12000</v>
      </c>
    </row>
    <row r="11" spans="1:3" x14ac:dyDescent="0.3">
      <c r="A11" s="18" t="s">
        <v>467</v>
      </c>
      <c r="B11" s="18" t="s">
        <v>826</v>
      </c>
      <c r="C11" s="26">
        <v>48000</v>
      </c>
    </row>
    <row r="12" spans="1:3" x14ac:dyDescent="0.3">
      <c r="A12" s="18" t="s">
        <v>533</v>
      </c>
      <c r="B12" s="18" t="s">
        <v>813</v>
      </c>
      <c r="C12" s="26">
        <v>100302</v>
      </c>
    </row>
    <row r="13" spans="1:3" x14ac:dyDescent="0.3">
      <c r="A13" s="18" t="s">
        <v>499</v>
      </c>
      <c r="B13" s="18" t="s">
        <v>811</v>
      </c>
      <c r="C13" s="26">
        <v>194800</v>
      </c>
    </row>
    <row r="14" spans="1:3" x14ac:dyDescent="0.3">
      <c r="A14" s="18" t="s">
        <v>534</v>
      </c>
      <c r="B14" s="18" t="s">
        <v>765</v>
      </c>
      <c r="C14" s="26">
        <v>1332000</v>
      </c>
    </row>
    <row r="15" spans="1:3" x14ac:dyDescent="0.3">
      <c r="B15" s="31" t="s">
        <v>766</v>
      </c>
      <c r="C15" s="32">
        <f>SUM(C2:C14)</f>
        <v>2400000</v>
      </c>
    </row>
    <row r="17" spans="5:5" x14ac:dyDescent="0.3">
      <c r="E1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Tableau_des_aides</vt:lpstr>
      <vt:lpstr>FSDP</vt:lpstr>
      <vt:lpstr>FSEIP</vt:lpstr>
      <vt:lpstr>FSMISP</vt:lpstr>
      <vt:lpstr>Réseaux de portage</vt:lpstr>
      <vt:lpstr>Tableau_des_aides!Zone_d_impression</vt:lpstr>
    </vt:vector>
  </TitlesOfParts>
  <Company>Ministere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MALETIE Ludovic</dc:creator>
  <cp:lastModifiedBy>ROUSSEAU Louise</cp:lastModifiedBy>
  <dcterms:created xsi:type="dcterms:W3CDTF">2025-04-23T12:48:19Z</dcterms:created>
  <dcterms:modified xsi:type="dcterms:W3CDTF">2025-09-22T08:23:39Z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2025-04-23T12:48:39Z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f42cb3cf-afbf-4b23-bb97-ba1fcce911f0</vt:lpwstr>
  </property>
  <property fmtid="{D5CDD505-2E9C-101B-9397-08002B2CF9AE}" pid="8" name="MSIP_Label_37f782e2-1048-4ae6-8561-ea50d7047004_ContentBits">
    <vt:lpwstr>2</vt:lpwstr>
  </property>
</Properties>
</file>