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Y:\BREP\DOCBREP\05. Cellule statistique\Tableaux des aides à la presse\2022\"/>
    </mc:Choice>
  </mc:AlternateContent>
  <xr:revisionPtr revIDLastSave="0" documentId="13_ncr:1_{18C78BD8-8ABD-4EDD-A5B6-FB433E6BA4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au" sheetId="1" r:id="rId1"/>
  </sheets>
  <definedNames>
    <definedName name="_xlnm._FilterDatabase" localSheetId="0" hidden="1">Tableau!$A$4:$P$452</definedName>
    <definedName name="_xlnm.Print_Titles" localSheetId="0">Tableau!$1:$3</definedName>
    <definedName name="_xlnm.Print_Area" localSheetId="0">Tableau!$A$1:$O$454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51" i="1" l="1"/>
  <c r="C121" i="1" l="1"/>
  <c r="J121" i="1" s="1"/>
  <c r="L121" i="1" s="1"/>
  <c r="C16" i="1"/>
  <c r="J16" i="1" s="1"/>
  <c r="L16" i="1" s="1"/>
  <c r="I451" i="1" l="1"/>
  <c r="E451" i="1"/>
  <c r="H451" i="1"/>
  <c r="G451" i="1"/>
  <c r="F451" i="1"/>
  <c r="D451" i="1"/>
  <c r="C450" i="1"/>
  <c r="J450" i="1" s="1"/>
  <c r="L450" i="1" s="1"/>
  <c r="C449" i="1"/>
  <c r="J449" i="1" s="1"/>
  <c r="L449" i="1" s="1"/>
  <c r="C448" i="1"/>
  <c r="J448" i="1" s="1"/>
  <c r="C447" i="1"/>
  <c r="J447" i="1" s="1"/>
  <c r="L447" i="1" s="1"/>
  <c r="C446" i="1"/>
  <c r="J446" i="1" s="1"/>
  <c r="L446" i="1" s="1"/>
  <c r="C445" i="1"/>
  <c r="J445" i="1" s="1"/>
  <c r="L445" i="1" s="1"/>
  <c r="C444" i="1"/>
  <c r="J444" i="1" s="1"/>
  <c r="L444" i="1" s="1"/>
  <c r="C443" i="1"/>
  <c r="J443" i="1" s="1"/>
  <c r="L443" i="1" s="1"/>
  <c r="C442" i="1"/>
  <c r="J442" i="1" s="1"/>
  <c r="L442" i="1" s="1"/>
  <c r="C441" i="1"/>
  <c r="J441" i="1" s="1"/>
  <c r="C440" i="1"/>
  <c r="J440" i="1" s="1"/>
  <c r="C439" i="1"/>
  <c r="J439" i="1" s="1"/>
  <c r="C438" i="1"/>
  <c r="J438" i="1" s="1"/>
  <c r="L438" i="1" s="1"/>
  <c r="C437" i="1"/>
  <c r="J437" i="1" s="1"/>
  <c r="C436" i="1"/>
  <c r="J436" i="1" s="1"/>
  <c r="L436" i="1" s="1"/>
  <c r="C435" i="1"/>
  <c r="J435" i="1" s="1"/>
  <c r="C434" i="1"/>
  <c r="J434" i="1" s="1"/>
  <c r="C433" i="1"/>
  <c r="J433" i="1" s="1"/>
  <c r="C432" i="1"/>
  <c r="J432" i="1" s="1"/>
  <c r="C431" i="1"/>
  <c r="J431" i="1" s="1"/>
  <c r="C430" i="1"/>
  <c r="J430" i="1" s="1"/>
  <c r="L430" i="1" s="1"/>
  <c r="C429" i="1"/>
  <c r="J429" i="1" s="1"/>
  <c r="L429" i="1" s="1"/>
  <c r="C428" i="1"/>
  <c r="J428" i="1" s="1"/>
  <c r="L428" i="1" s="1"/>
  <c r="C427" i="1"/>
  <c r="J427" i="1" s="1"/>
  <c r="L427" i="1" s="1"/>
  <c r="C426" i="1"/>
  <c r="J426" i="1" s="1"/>
  <c r="L426" i="1" s="1"/>
  <c r="C425" i="1"/>
  <c r="J425" i="1" s="1"/>
  <c r="L425" i="1" s="1"/>
  <c r="C424" i="1"/>
  <c r="J424" i="1" s="1"/>
  <c r="C423" i="1"/>
  <c r="J423" i="1" s="1"/>
  <c r="L423" i="1" s="1"/>
  <c r="C422" i="1"/>
  <c r="J422" i="1" s="1"/>
  <c r="C421" i="1"/>
  <c r="J421" i="1" s="1"/>
  <c r="C420" i="1"/>
  <c r="J420" i="1" s="1"/>
  <c r="C419" i="1"/>
  <c r="J419" i="1" s="1"/>
  <c r="L419" i="1" s="1"/>
  <c r="C418" i="1"/>
  <c r="J418" i="1" s="1"/>
  <c r="L418" i="1" s="1"/>
  <c r="C417" i="1"/>
  <c r="J417" i="1" s="1"/>
  <c r="L417" i="1" s="1"/>
  <c r="C416" i="1"/>
  <c r="J416" i="1" s="1"/>
  <c r="L416" i="1" s="1"/>
  <c r="C415" i="1"/>
  <c r="J415" i="1" s="1"/>
  <c r="L415" i="1" s="1"/>
  <c r="C414" i="1"/>
  <c r="J414" i="1" s="1"/>
  <c r="C413" i="1"/>
  <c r="J413" i="1" s="1"/>
  <c r="C412" i="1"/>
  <c r="J412" i="1" s="1"/>
  <c r="C411" i="1"/>
  <c r="J411" i="1" s="1"/>
  <c r="C410" i="1"/>
  <c r="J410" i="1" s="1"/>
  <c r="L410" i="1" s="1"/>
  <c r="C409" i="1"/>
  <c r="J409" i="1" s="1"/>
  <c r="L409" i="1" s="1"/>
  <c r="C408" i="1"/>
  <c r="J408" i="1" s="1"/>
  <c r="C407" i="1"/>
  <c r="J407" i="1" s="1"/>
  <c r="L407" i="1" s="1"/>
  <c r="C406" i="1"/>
  <c r="J406" i="1" s="1"/>
  <c r="L406" i="1" s="1"/>
  <c r="C405" i="1"/>
  <c r="J405" i="1" s="1"/>
  <c r="L405" i="1" s="1"/>
  <c r="C404" i="1"/>
  <c r="J404" i="1" s="1"/>
  <c r="L404" i="1" s="1"/>
  <c r="C403" i="1"/>
  <c r="J403" i="1" s="1"/>
  <c r="C402" i="1"/>
  <c r="J402" i="1" s="1"/>
  <c r="L402" i="1" s="1"/>
  <c r="C401" i="1"/>
  <c r="J401" i="1" s="1"/>
  <c r="C400" i="1"/>
  <c r="J400" i="1" s="1"/>
  <c r="C399" i="1"/>
  <c r="J399" i="1" s="1"/>
  <c r="L399" i="1" s="1"/>
  <c r="C398" i="1"/>
  <c r="J398" i="1" s="1"/>
  <c r="C397" i="1"/>
  <c r="J397" i="1" s="1"/>
  <c r="C396" i="1"/>
  <c r="J396" i="1" s="1"/>
  <c r="C395" i="1"/>
  <c r="J395" i="1" s="1"/>
  <c r="L395" i="1" s="1"/>
  <c r="C394" i="1"/>
  <c r="J394" i="1" s="1"/>
  <c r="C393" i="1"/>
  <c r="J393" i="1" s="1"/>
  <c r="L393" i="1" s="1"/>
  <c r="C392" i="1"/>
  <c r="J392" i="1" s="1"/>
  <c r="C391" i="1"/>
  <c r="J391" i="1" s="1"/>
  <c r="L391" i="1" s="1"/>
  <c r="C390" i="1"/>
  <c r="J390" i="1" s="1"/>
  <c r="L390" i="1" s="1"/>
  <c r="C389" i="1"/>
  <c r="J389" i="1" s="1"/>
  <c r="L389" i="1" s="1"/>
  <c r="C388" i="1"/>
  <c r="J388" i="1" s="1"/>
  <c r="L388" i="1" s="1"/>
  <c r="C387" i="1"/>
  <c r="J387" i="1" s="1"/>
  <c r="L387" i="1" s="1"/>
  <c r="C386" i="1"/>
  <c r="J386" i="1" s="1"/>
  <c r="L386" i="1" s="1"/>
  <c r="C385" i="1"/>
  <c r="J385" i="1" s="1"/>
  <c r="L385" i="1" s="1"/>
  <c r="C384" i="1"/>
  <c r="J384" i="1" s="1"/>
  <c r="L384" i="1" s="1"/>
  <c r="C383" i="1"/>
  <c r="J383" i="1" s="1"/>
  <c r="L383" i="1" s="1"/>
  <c r="C382" i="1"/>
  <c r="J382" i="1" s="1"/>
  <c r="L382" i="1" s="1"/>
  <c r="C381" i="1"/>
  <c r="J381" i="1" s="1"/>
  <c r="L381" i="1" s="1"/>
  <c r="C380" i="1"/>
  <c r="J380" i="1" s="1"/>
  <c r="C379" i="1"/>
  <c r="J379" i="1" s="1"/>
  <c r="C378" i="1"/>
  <c r="J378" i="1" s="1"/>
  <c r="L378" i="1" s="1"/>
  <c r="C377" i="1"/>
  <c r="J377" i="1" s="1"/>
  <c r="C376" i="1"/>
  <c r="J376" i="1" s="1"/>
  <c r="C375" i="1"/>
  <c r="J375" i="1" s="1"/>
  <c r="L375" i="1" s="1"/>
  <c r="C374" i="1"/>
  <c r="J374" i="1" s="1"/>
  <c r="C373" i="1"/>
  <c r="J373" i="1" s="1"/>
  <c r="C372" i="1"/>
  <c r="J372" i="1" s="1"/>
  <c r="C371" i="1"/>
  <c r="J371" i="1" s="1"/>
  <c r="L371" i="1" s="1"/>
  <c r="C370" i="1"/>
  <c r="J370" i="1" s="1"/>
  <c r="L370" i="1" s="1"/>
  <c r="C369" i="1"/>
  <c r="J369" i="1" s="1"/>
  <c r="L369" i="1" s="1"/>
  <c r="C368" i="1"/>
  <c r="J368" i="1" s="1"/>
  <c r="C367" i="1"/>
  <c r="J367" i="1" s="1"/>
  <c r="L367" i="1" s="1"/>
  <c r="C366" i="1"/>
  <c r="J366" i="1" s="1"/>
  <c r="L366" i="1" s="1"/>
  <c r="C365" i="1"/>
  <c r="J365" i="1" s="1"/>
  <c r="L365" i="1" s="1"/>
  <c r="C364" i="1"/>
  <c r="J364" i="1" s="1"/>
  <c r="L364" i="1" s="1"/>
  <c r="C363" i="1"/>
  <c r="J363" i="1" s="1"/>
  <c r="C362" i="1"/>
  <c r="J362" i="1" s="1"/>
  <c r="L362" i="1" s="1"/>
  <c r="C361" i="1"/>
  <c r="J361" i="1" s="1"/>
  <c r="L361" i="1" s="1"/>
  <c r="C360" i="1"/>
  <c r="J360" i="1" s="1"/>
  <c r="C359" i="1"/>
  <c r="J359" i="1" s="1"/>
  <c r="C358" i="1"/>
  <c r="J358" i="1" s="1"/>
  <c r="C357" i="1"/>
  <c r="J357" i="1" s="1"/>
  <c r="L357" i="1" s="1"/>
  <c r="C356" i="1"/>
  <c r="J356" i="1" s="1"/>
  <c r="C355" i="1"/>
  <c r="J355" i="1" s="1"/>
  <c r="C354" i="1"/>
  <c r="J354" i="1" s="1"/>
  <c r="C353" i="1"/>
  <c r="J353" i="1" s="1"/>
  <c r="C352" i="1"/>
  <c r="J352" i="1" s="1"/>
  <c r="C351" i="1"/>
  <c r="J351" i="1" s="1"/>
  <c r="C350" i="1"/>
  <c r="J350" i="1" s="1"/>
  <c r="C349" i="1"/>
  <c r="J349" i="1" s="1"/>
  <c r="C348" i="1"/>
  <c r="J348" i="1" s="1"/>
  <c r="C347" i="1"/>
  <c r="J347" i="1" s="1"/>
  <c r="L347" i="1" s="1"/>
  <c r="C346" i="1"/>
  <c r="J346" i="1" s="1"/>
  <c r="C345" i="1"/>
  <c r="J345" i="1" s="1"/>
  <c r="L345" i="1" s="1"/>
  <c r="C344" i="1"/>
  <c r="J344" i="1" s="1"/>
  <c r="C343" i="1"/>
  <c r="J343" i="1" s="1"/>
  <c r="L343" i="1" s="1"/>
  <c r="C342" i="1"/>
  <c r="J342" i="1" s="1"/>
  <c r="L342" i="1" s="1"/>
  <c r="C341" i="1"/>
  <c r="J341" i="1" s="1"/>
  <c r="L341" i="1" s="1"/>
  <c r="C340" i="1"/>
  <c r="J340" i="1" s="1"/>
  <c r="L340" i="1" s="1"/>
  <c r="C339" i="1"/>
  <c r="J339" i="1" s="1"/>
  <c r="L339" i="1" s="1"/>
  <c r="C338" i="1"/>
  <c r="J338" i="1" s="1"/>
  <c r="C337" i="1"/>
  <c r="J337" i="1" s="1"/>
  <c r="L337" i="1" s="1"/>
  <c r="C336" i="1"/>
  <c r="J336" i="1" s="1"/>
  <c r="C335" i="1"/>
  <c r="J335" i="1" s="1"/>
  <c r="C334" i="1"/>
  <c r="J334" i="1" s="1"/>
  <c r="L334" i="1" s="1"/>
  <c r="C333" i="1"/>
  <c r="J333" i="1" s="1"/>
  <c r="L333" i="1" s="1"/>
  <c r="C332" i="1"/>
  <c r="J332" i="1" s="1"/>
  <c r="C331" i="1"/>
  <c r="J331" i="1" s="1"/>
  <c r="L331" i="1" s="1"/>
  <c r="C330" i="1"/>
  <c r="J330" i="1" s="1"/>
  <c r="L330" i="1" s="1"/>
  <c r="C329" i="1"/>
  <c r="J329" i="1" s="1"/>
  <c r="C328" i="1"/>
  <c r="J328" i="1" s="1"/>
  <c r="C327" i="1"/>
  <c r="J327" i="1" s="1"/>
  <c r="C326" i="1"/>
  <c r="J326" i="1" s="1"/>
  <c r="C325" i="1"/>
  <c r="J325" i="1" s="1"/>
  <c r="C324" i="1"/>
  <c r="J324" i="1" s="1"/>
  <c r="L324" i="1" s="1"/>
  <c r="C323" i="1"/>
  <c r="J323" i="1" s="1"/>
  <c r="L323" i="1" s="1"/>
  <c r="C322" i="1"/>
  <c r="J322" i="1" s="1"/>
  <c r="L322" i="1" s="1"/>
  <c r="C321" i="1"/>
  <c r="J321" i="1" s="1"/>
  <c r="C320" i="1"/>
  <c r="J320" i="1" s="1"/>
  <c r="C319" i="1"/>
  <c r="J319" i="1" s="1"/>
  <c r="L319" i="1" s="1"/>
  <c r="C318" i="1"/>
  <c r="J318" i="1" s="1"/>
  <c r="L318" i="1" s="1"/>
  <c r="C317" i="1"/>
  <c r="J317" i="1" s="1"/>
  <c r="C316" i="1"/>
  <c r="J316" i="1" s="1"/>
  <c r="L316" i="1" s="1"/>
  <c r="C315" i="1"/>
  <c r="J315" i="1" s="1"/>
  <c r="L315" i="1" s="1"/>
  <c r="C314" i="1"/>
  <c r="J314" i="1" s="1"/>
  <c r="C313" i="1"/>
  <c r="J313" i="1" s="1"/>
  <c r="L313" i="1" s="1"/>
  <c r="C312" i="1"/>
  <c r="J312" i="1" s="1"/>
  <c r="L312" i="1" s="1"/>
  <c r="C311" i="1"/>
  <c r="J311" i="1" s="1"/>
  <c r="L311" i="1" s="1"/>
  <c r="C310" i="1"/>
  <c r="J310" i="1" s="1"/>
  <c r="C309" i="1"/>
  <c r="J309" i="1" s="1"/>
  <c r="L309" i="1" s="1"/>
  <c r="C308" i="1"/>
  <c r="J308" i="1" s="1"/>
  <c r="C307" i="1"/>
  <c r="J307" i="1" s="1"/>
  <c r="L307" i="1" s="1"/>
  <c r="C306" i="1"/>
  <c r="J306" i="1" s="1"/>
  <c r="C305" i="1"/>
  <c r="J305" i="1" s="1"/>
  <c r="L305" i="1" s="1"/>
  <c r="C304" i="1"/>
  <c r="J304" i="1" s="1"/>
  <c r="C303" i="1"/>
  <c r="J303" i="1" s="1"/>
  <c r="L303" i="1" s="1"/>
  <c r="C302" i="1"/>
  <c r="J302" i="1" s="1"/>
  <c r="C301" i="1"/>
  <c r="J301" i="1" s="1"/>
  <c r="C300" i="1"/>
  <c r="J300" i="1" s="1"/>
  <c r="C299" i="1"/>
  <c r="J299" i="1" s="1"/>
  <c r="C298" i="1"/>
  <c r="J298" i="1" s="1"/>
  <c r="C297" i="1"/>
  <c r="J297" i="1" s="1"/>
  <c r="L297" i="1" s="1"/>
  <c r="C296" i="1"/>
  <c r="J296" i="1" s="1"/>
  <c r="C295" i="1"/>
  <c r="J295" i="1" s="1"/>
  <c r="C294" i="1"/>
  <c r="J294" i="1" s="1"/>
  <c r="C293" i="1"/>
  <c r="J293" i="1" s="1"/>
  <c r="L293" i="1" s="1"/>
  <c r="C292" i="1"/>
  <c r="J292" i="1" s="1"/>
  <c r="C291" i="1"/>
  <c r="J291" i="1" s="1"/>
  <c r="C290" i="1"/>
  <c r="J290" i="1" s="1"/>
  <c r="C289" i="1"/>
  <c r="J289" i="1" s="1"/>
  <c r="C288" i="1"/>
  <c r="J288" i="1" s="1"/>
  <c r="C287" i="1"/>
  <c r="J287" i="1" s="1"/>
  <c r="C286" i="1"/>
  <c r="J286" i="1" s="1"/>
  <c r="C285" i="1"/>
  <c r="J285" i="1" s="1"/>
  <c r="C284" i="1"/>
  <c r="J284" i="1" s="1"/>
  <c r="C283" i="1"/>
  <c r="J283" i="1" s="1"/>
  <c r="C282" i="1"/>
  <c r="J282" i="1" s="1"/>
  <c r="C281" i="1"/>
  <c r="J281" i="1" s="1"/>
  <c r="C280" i="1"/>
  <c r="J280" i="1" s="1"/>
  <c r="L280" i="1" s="1"/>
  <c r="C279" i="1"/>
  <c r="J279" i="1" s="1"/>
  <c r="L279" i="1" s="1"/>
  <c r="C278" i="1"/>
  <c r="J278" i="1" s="1"/>
  <c r="L278" i="1" s="1"/>
  <c r="C277" i="1"/>
  <c r="J277" i="1" s="1"/>
  <c r="L277" i="1" s="1"/>
  <c r="C276" i="1"/>
  <c r="J276" i="1" s="1"/>
  <c r="C275" i="1"/>
  <c r="J275" i="1" s="1"/>
  <c r="C274" i="1"/>
  <c r="J274" i="1" s="1"/>
  <c r="C273" i="1"/>
  <c r="J273" i="1" s="1"/>
  <c r="C272" i="1"/>
  <c r="J272" i="1" s="1"/>
  <c r="L272" i="1" s="1"/>
  <c r="C271" i="1"/>
  <c r="J271" i="1" s="1"/>
  <c r="L271" i="1" s="1"/>
  <c r="C270" i="1"/>
  <c r="J270" i="1" s="1"/>
  <c r="L270" i="1" s="1"/>
  <c r="C269" i="1"/>
  <c r="J269" i="1" s="1"/>
  <c r="C268" i="1"/>
  <c r="J268" i="1" s="1"/>
  <c r="C267" i="1"/>
  <c r="J267" i="1" s="1"/>
  <c r="C266" i="1"/>
  <c r="J266" i="1" s="1"/>
  <c r="L266" i="1" s="1"/>
  <c r="C265" i="1"/>
  <c r="J265" i="1" s="1"/>
  <c r="C264" i="1"/>
  <c r="J264" i="1" s="1"/>
  <c r="L264" i="1" s="1"/>
  <c r="C263" i="1"/>
  <c r="J263" i="1" s="1"/>
  <c r="L263" i="1" s="1"/>
  <c r="C262" i="1"/>
  <c r="J262" i="1" s="1"/>
  <c r="L262" i="1" s="1"/>
  <c r="C261" i="1"/>
  <c r="J261" i="1" s="1"/>
  <c r="C260" i="1"/>
  <c r="J260" i="1" s="1"/>
  <c r="C259" i="1"/>
  <c r="J259" i="1" s="1"/>
  <c r="C258" i="1"/>
  <c r="J258" i="1" s="1"/>
  <c r="C257" i="1"/>
  <c r="J257" i="1" s="1"/>
  <c r="C256" i="1"/>
  <c r="J256" i="1" s="1"/>
  <c r="L256" i="1" s="1"/>
  <c r="C255" i="1"/>
  <c r="J255" i="1" s="1"/>
  <c r="C254" i="1"/>
  <c r="J254" i="1" s="1"/>
  <c r="L254" i="1" s="1"/>
  <c r="C253" i="1"/>
  <c r="J253" i="1" s="1"/>
  <c r="L253" i="1" s="1"/>
  <c r="C252" i="1"/>
  <c r="J252" i="1" s="1"/>
  <c r="L252" i="1" s="1"/>
  <c r="C251" i="1"/>
  <c r="J251" i="1" s="1"/>
  <c r="L251" i="1" s="1"/>
  <c r="C250" i="1"/>
  <c r="J250" i="1" s="1"/>
  <c r="L250" i="1" s="1"/>
  <c r="C249" i="1"/>
  <c r="J249" i="1" s="1"/>
  <c r="L249" i="1" s="1"/>
  <c r="C248" i="1"/>
  <c r="J248" i="1" s="1"/>
  <c r="C247" i="1"/>
  <c r="J247" i="1" s="1"/>
  <c r="L247" i="1" s="1"/>
  <c r="C246" i="1"/>
  <c r="J246" i="1" s="1"/>
  <c r="L246" i="1" s="1"/>
  <c r="C245" i="1"/>
  <c r="J245" i="1" s="1"/>
  <c r="C244" i="1"/>
  <c r="J244" i="1" s="1"/>
  <c r="C243" i="1"/>
  <c r="J243" i="1" s="1"/>
  <c r="C242" i="1"/>
  <c r="J242" i="1" s="1"/>
  <c r="C241" i="1"/>
  <c r="J241" i="1" s="1"/>
  <c r="C240" i="1"/>
  <c r="J240" i="1" s="1"/>
  <c r="L240" i="1" s="1"/>
  <c r="C239" i="1"/>
  <c r="J239" i="1" s="1"/>
  <c r="L239" i="1" s="1"/>
  <c r="C238" i="1"/>
  <c r="J238" i="1" s="1"/>
  <c r="L238" i="1" s="1"/>
  <c r="C237" i="1"/>
  <c r="J237" i="1" s="1"/>
  <c r="L237" i="1" s="1"/>
  <c r="C236" i="1"/>
  <c r="J236" i="1" s="1"/>
  <c r="L236" i="1" s="1"/>
  <c r="C235" i="1"/>
  <c r="J235" i="1" s="1"/>
  <c r="L235" i="1" s="1"/>
  <c r="C234" i="1"/>
  <c r="J234" i="1" s="1"/>
  <c r="L234" i="1" s="1"/>
  <c r="C233" i="1"/>
  <c r="J233" i="1" s="1"/>
  <c r="L233" i="1" s="1"/>
  <c r="C232" i="1"/>
  <c r="J232" i="1" s="1"/>
  <c r="C231" i="1"/>
  <c r="J231" i="1" s="1"/>
  <c r="C230" i="1"/>
  <c r="J230" i="1" s="1"/>
  <c r="C229" i="1"/>
  <c r="J229" i="1" s="1"/>
  <c r="C228" i="1"/>
  <c r="J228" i="1" s="1"/>
  <c r="L228" i="1" s="1"/>
  <c r="C227" i="1"/>
  <c r="J227" i="1" s="1"/>
  <c r="L227" i="1" s="1"/>
  <c r="C226" i="1"/>
  <c r="J226" i="1" s="1"/>
  <c r="L226" i="1" s="1"/>
  <c r="C225" i="1"/>
  <c r="J225" i="1" s="1"/>
  <c r="L225" i="1" s="1"/>
  <c r="C224" i="1"/>
  <c r="J224" i="1" s="1"/>
  <c r="L224" i="1" s="1"/>
  <c r="C223" i="1"/>
  <c r="J223" i="1" s="1"/>
  <c r="L223" i="1" s="1"/>
  <c r="C222" i="1"/>
  <c r="J222" i="1" s="1"/>
  <c r="L222" i="1" s="1"/>
  <c r="C221" i="1"/>
  <c r="J221" i="1" s="1"/>
  <c r="L221" i="1" s="1"/>
  <c r="C220" i="1"/>
  <c r="J220" i="1" s="1"/>
  <c r="L220" i="1" s="1"/>
  <c r="C219" i="1"/>
  <c r="J219" i="1" s="1"/>
  <c r="L219" i="1" s="1"/>
  <c r="C218" i="1"/>
  <c r="J218" i="1" s="1"/>
  <c r="L218" i="1" s="1"/>
  <c r="C217" i="1"/>
  <c r="J217" i="1" s="1"/>
  <c r="L217" i="1" s="1"/>
  <c r="C216" i="1"/>
  <c r="J216" i="1" s="1"/>
  <c r="L216" i="1" s="1"/>
  <c r="C215" i="1"/>
  <c r="J215" i="1" s="1"/>
  <c r="L215" i="1" s="1"/>
  <c r="C214" i="1"/>
  <c r="J214" i="1" s="1"/>
  <c r="L214" i="1" s="1"/>
  <c r="C213" i="1"/>
  <c r="J213" i="1" s="1"/>
  <c r="L213" i="1" s="1"/>
  <c r="C212" i="1"/>
  <c r="J212" i="1" s="1"/>
  <c r="L212" i="1" s="1"/>
  <c r="C211" i="1"/>
  <c r="J211" i="1" s="1"/>
  <c r="L211" i="1" s="1"/>
  <c r="C210" i="1"/>
  <c r="J210" i="1" s="1"/>
  <c r="L210" i="1" s="1"/>
  <c r="C209" i="1"/>
  <c r="J209" i="1" s="1"/>
  <c r="L209" i="1" s="1"/>
  <c r="C208" i="1"/>
  <c r="J208" i="1" s="1"/>
  <c r="L208" i="1" s="1"/>
  <c r="C207" i="1"/>
  <c r="J207" i="1" s="1"/>
  <c r="L207" i="1" s="1"/>
  <c r="C206" i="1"/>
  <c r="J206" i="1" s="1"/>
  <c r="C205" i="1"/>
  <c r="J205" i="1" s="1"/>
  <c r="L205" i="1" s="1"/>
  <c r="C204" i="1"/>
  <c r="J204" i="1" s="1"/>
  <c r="C203" i="1"/>
  <c r="J203" i="1" s="1"/>
  <c r="C202" i="1"/>
  <c r="J202" i="1" s="1"/>
  <c r="C201" i="1"/>
  <c r="J201" i="1" s="1"/>
  <c r="C200" i="1"/>
  <c r="J200" i="1" s="1"/>
  <c r="L200" i="1" s="1"/>
  <c r="C199" i="1"/>
  <c r="J199" i="1" s="1"/>
  <c r="C198" i="1"/>
  <c r="J198" i="1" s="1"/>
  <c r="C197" i="1"/>
  <c r="J197" i="1" s="1"/>
  <c r="C196" i="1"/>
  <c r="J196" i="1" s="1"/>
  <c r="C195" i="1"/>
  <c r="J195" i="1" s="1"/>
  <c r="C194" i="1"/>
  <c r="J194" i="1" s="1"/>
  <c r="C193" i="1"/>
  <c r="J193" i="1" s="1"/>
  <c r="L193" i="1" s="1"/>
  <c r="C192" i="1"/>
  <c r="J192" i="1" s="1"/>
  <c r="C191" i="1"/>
  <c r="J191" i="1" s="1"/>
  <c r="C190" i="1"/>
  <c r="J190" i="1" s="1"/>
  <c r="C189" i="1"/>
  <c r="J189" i="1" s="1"/>
  <c r="C188" i="1"/>
  <c r="J188" i="1" s="1"/>
  <c r="L188" i="1" s="1"/>
  <c r="C187" i="1"/>
  <c r="J187" i="1" s="1"/>
  <c r="C186" i="1"/>
  <c r="J186" i="1" s="1"/>
  <c r="L186" i="1" s="1"/>
  <c r="C185" i="1"/>
  <c r="J185" i="1" s="1"/>
  <c r="L185" i="1" s="1"/>
  <c r="C184" i="1"/>
  <c r="J184" i="1" s="1"/>
  <c r="L184" i="1" s="1"/>
  <c r="C183" i="1"/>
  <c r="J183" i="1" s="1"/>
  <c r="C182" i="1"/>
  <c r="J182" i="1" s="1"/>
  <c r="L182" i="1" s="1"/>
  <c r="C181" i="1"/>
  <c r="J181" i="1" s="1"/>
  <c r="C180" i="1"/>
  <c r="J180" i="1" s="1"/>
  <c r="C179" i="1"/>
  <c r="J179" i="1" s="1"/>
  <c r="C178" i="1"/>
  <c r="J178" i="1" s="1"/>
  <c r="C177" i="1"/>
  <c r="J177" i="1" s="1"/>
  <c r="L177" i="1" s="1"/>
  <c r="C176" i="1"/>
  <c r="J176" i="1" s="1"/>
  <c r="C175" i="1"/>
  <c r="J175" i="1" s="1"/>
  <c r="C174" i="1"/>
  <c r="J174" i="1" s="1"/>
  <c r="L174" i="1" s="1"/>
  <c r="C173" i="1"/>
  <c r="J173" i="1" s="1"/>
  <c r="C172" i="1"/>
  <c r="J172" i="1" s="1"/>
  <c r="L172" i="1" s="1"/>
  <c r="C171" i="1"/>
  <c r="J171" i="1" s="1"/>
  <c r="L171" i="1" s="1"/>
  <c r="C170" i="1"/>
  <c r="J170" i="1" s="1"/>
  <c r="L170" i="1" s="1"/>
  <c r="C169" i="1"/>
  <c r="J169" i="1" s="1"/>
  <c r="C168" i="1"/>
  <c r="J168" i="1" s="1"/>
  <c r="L168" i="1" s="1"/>
  <c r="C167" i="1"/>
  <c r="J167" i="1" s="1"/>
  <c r="C166" i="1"/>
  <c r="J166" i="1" s="1"/>
  <c r="C165" i="1"/>
  <c r="J165" i="1" s="1"/>
  <c r="C164" i="1"/>
  <c r="J164" i="1" s="1"/>
  <c r="L164" i="1" s="1"/>
  <c r="C163" i="1"/>
  <c r="J163" i="1" s="1"/>
  <c r="L163" i="1" s="1"/>
  <c r="C162" i="1"/>
  <c r="J162" i="1" s="1"/>
  <c r="L162" i="1" s="1"/>
  <c r="C161" i="1"/>
  <c r="J161" i="1" s="1"/>
  <c r="L161" i="1" s="1"/>
  <c r="C160" i="1"/>
  <c r="J160" i="1" s="1"/>
  <c r="C159" i="1"/>
  <c r="J159" i="1" s="1"/>
  <c r="C158" i="1"/>
  <c r="J158" i="1" s="1"/>
  <c r="L158" i="1" s="1"/>
  <c r="C157" i="1"/>
  <c r="J157" i="1" s="1"/>
  <c r="L157" i="1" s="1"/>
  <c r="C156" i="1"/>
  <c r="J156" i="1" s="1"/>
  <c r="L156" i="1" s="1"/>
  <c r="C155" i="1"/>
  <c r="J155" i="1" s="1"/>
  <c r="L155" i="1" s="1"/>
  <c r="C154" i="1"/>
  <c r="J154" i="1" s="1"/>
  <c r="L154" i="1" s="1"/>
  <c r="C153" i="1"/>
  <c r="J153" i="1" s="1"/>
  <c r="C152" i="1"/>
  <c r="J152" i="1" s="1"/>
  <c r="C151" i="1"/>
  <c r="J151" i="1" s="1"/>
  <c r="C150" i="1"/>
  <c r="J150" i="1" s="1"/>
  <c r="C149" i="1"/>
  <c r="J149" i="1" s="1"/>
  <c r="C148" i="1"/>
  <c r="J148" i="1" s="1"/>
  <c r="L148" i="1" s="1"/>
  <c r="C147" i="1"/>
  <c r="J147" i="1" s="1"/>
  <c r="L147" i="1" s="1"/>
  <c r="C146" i="1"/>
  <c r="J146" i="1" s="1"/>
  <c r="L146" i="1" s="1"/>
  <c r="C145" i="1"/>
  <c r="J145" i="1" s="1"/>
  <c r="L145" i="1" s="1"/>
  <c r="C144" i="1"/>
  <c r="J144" i="1" s="1"/>
  <c r="L144" i="1" s="1"/>
  <c r="C143" i="1"/>
  <c r="J143" i="1" s="1"/>
  <c r="L143" i="1" s="1"/>
  <c r="C142" i="1"/>
  <c r="J142" i="1" s="1"/>
  <c r="L142" i="1" s="1"/>
  <c r="C141" i="1"/>
  <c r="J141" i="1" s="1"/>
  <c r="L141" i="1" s="1"/>
  <c r="C140" i="1"/>
  <c r="J140" i="1" s="1"/>
  <c r="C139" i="1"/>
  <c r="J139" i="1" s="1"/>
  <c r="L139" i="1" s="1"/>
  <c r="C138" i="1"/>
  <c r="J138" i="1" s="1"/>
  <c r="L138" i="1" s="1"/>
  <c r="C137" i="1"/>
  <c r="J137" i="1" s="1"/>
  <c r="C136" i="1"/>
  <c r="J136" i="1" s="1"/>
  <c r="L136" i="1" s="1"/>
  <c r="C135" i="1"/>
  <c r="J135" i="1" s="1"/>
  <c r="C134" i="1"/>
  <c r="J134" i="1" s="1"/>
  <c r="C133" i="1"/>
  <c r="J133" i="1" s="1"/>
  <c r="C132" i="1"/>
  <c r="J132" i="1" s="1"/>
  <c r="C131" i="1"/>
  <c r="J131" i="1" s="1"/>
  <c r="L131" i="1" s="1"/>
  <c r="C130" i="1"/>
  <c r="J130" i="1" s="1"/>
  <c r="C129" i="1"/>
  <c r="J129" i="1" s="1"/>
  <c r="C128" i="1"/>
  <c r="J128" i="1" s="1"/>
  <c r="C127" i="1"/>
  <c r="J127" i="1" s="1"/>
  <c r="C126" i="1"/>
  <c r="J126" i="1" s="1"/>
  <c r="C125" i="1"/>
  <c r="J125" i="1" s="1"/>
  <c r="C124" i="1"/>
  <c r="J124" i="1" s="1"/>
  <c r="C123" i="1"/>
  <c r="J123" i="1" s="1"/>
  <c r="C122" i="1"/>
  <c r="J122" i="1" s="1"/>
  <c r="C120" i="1"/>
  <c r="J120" i="1" s="1"/>
  <c r="L120" i="1" s="1"/>
  <c r="C119" i="1"/>
  <c r="J119" i="1" s="1"/>
  <c r="C118" i="1"/>
  <c r="J118" i="1" s="1"/>
  <c r="L118" i="1" s="1"/>
  <c r="C117" i="1"/>
  <c r="J117" i="1" s="1"/>
  <c r="L117" i="1" s="1"/>
  <c r="C116" i="1"/>
  <c r="J116" i="1" s="1"/>
  <c r="L116" i="1" s="1"/>
  <c r="C115" i="1"/>
  <c r="J115" i="1" s="1"/>
  <c r="L115" i="1" s="1"/>
  <c r="C114" i="1"/>
  <c r="J114" i="1" s="1"/>
  <c r="L114" i="1" s="1"/>
  <c r="C113" i="1"/>
  <c r="J113" i="1" s="1"/>
  <c r="L113" i="1" s="1"/>
  <c r="C112" i="1"/>
  <c r="J112" i="1" s="1"/>
  <c r="L112" i="1" s="1"/>
  <c r="C111" i="1"/>
  <c r="J111" i="1" s="1"/>
  <c r="L111" i="1" s="1"/>
  <c r="C110" i="1"/>
  <c r="J110" i="1" s="1"/>
  <c r="C109" i="1"/>
  <c r="J109" i="1" s="1"/>
  <c r="L109" i="1" s="1"/>
  <c r="C108" i="1"/>
  <c r="J108" i="1" s="1"/>
  <c r="C107" i="1"/>
  <c r="J107" i="1" s="1"/>
  <c r="C106" i="1"/>
  <c r="J106" i="1" s="1"/>
  <c r="C105" i="1"/>
  <c r="J105" i="1" s="1"/>
  <c r="C104" i="1"/>
  <c r="J104" i="1" s="1"/>
  <c r="C103" i="1"/>
  <c r="J103" i="1" s="1"/>
  <c r="L103" i="1" s="1"/>
  <c r="C102" i="1"/>
  <c r="J102" i="1" s="1"/>
  <c r="C101" i="1"/>
  <c r="J101" i="1" s="1"/>
  <c r="L101" i="1" s="1"/>
  <c r="C100" i="1"/>
  <c r="J100" i="1" s="1"/>
  <c r="C99" i="1"/>
  <c r="J99" i="1" s="1"/>
  <c r="L99" i="1" s="1"/>
  <c r="C98" i="1"/>
  <c r="J98" i="1" s="1"/>
  <c r="C97" i="1"/>
  <c r="J97" i="1" s="1"/>
  <c r="C96" i="1"/>
  <c r="J96" i="1" s="1"/>
  <c r="C95" i="1"/>
  <c r="J95" i="1" s="1"/>
  <c r="C94" i="1"/>
  <c r="J94" i="1" s="1"/>
  <c r="C93" i="1"/>
  <c r="J93" i="1" s="1"/>
  <c r="C92" i="1"/>
  <c r="J92" i="1" s="1"/>
  <c r="L92" i="1" s="1"/>
  <c r="C91" i="1"/>
  <c r="J91" i="1" s="1"/>
  <c r="C90" i="1"/>
  <c r="J90" i="1" s="1"/>
  <c r="C89" i="1"/>
  <c r="J89" i="1" s="1"/>
  <c r="C88" i="1"/>
  <c r="J88" i="1" s="1"/>
  <c r="C87" i="1"/>
  <c r="J87" i="1" s="1"/>
  <c r="C86" i="1"/>
  <c r="J86" i="1" s="1"/>
  <c r="L86" i="1" s="1"/>
  <c r="C85" i="1"/>
  <c r="J85" i="1" s="1"/>
  <c r="C84" i="1"/>
  <c r="J84" i="1" s="1"/>
  <c r="L84" i="1" s="1"/>
  <c r="C83" i="1"/>
  <c r="J83" i="1" s="1"/>
  <c r="L83" i="1" s="1"/>
  <c r="C82" i="1"/>
  <c r="J82" i="1" s="1"/>
  <c r="C81" i="1"/>
  <c r="J81" i="1" s="1"/>
  <c r="L81" i="1" s="1"/>
  <c r="C80" i="1"/>
  <c r="J80" i="1" s="1"/>
  <c r="C79" i="1"/>
  <c r="J79" i="1" s="1"/>
  <c r="C78" i="1"/>
  <c r="J78" i="1" s="1"/>
  <c r="C77" i="1"/>
  <c r="J77" i="1" s="1"/>
  <c r="C76" i="1"/>
  <c r="J76" i="1" s="1"/>
  <c r="C75" i="1"/>
  <c r="J75" i="1" s="1"/>
  <c r="L75" i="1" s="1"/>
  <c r="C74" i="1"/>
  <c r="J74" i="1" s="1"/>
  <c r="C73" i="1"/>
  <c r="J73" i="1" s="1"/>
  <c r="C72" i="1"/>
  <c r="J72" i="1" s="1"/>
  <c r="L72" i="1" s="1"/>
  <c r="C71" i="1"/>
  <c r="J71" i="1" s="1"/>
  <c r="C70" i="1"/>
  <c r="J70" i="1" s="1"/>
  <c r="C69" i="1"/>
  <c r="J69" i="1" s="1"/>
  <c r="C68" i="1"/>
  <c r="J68" i="1" s="1"/>
  <c r="C67" i="1"/>
  <c r="J67" i="1" s="1"/>
  <c r="C66" i="1"/>
  <c r="J66" i="1" s="1"/>
  <c r="L66" i="1" s="1"/>
  <c r="C65" i="1"/>
  <c r="J65" i="1" s="1"/>
  <c r="C64" i="1"/>
  <c r="J64" i="1" s="1"/>
  <c r="L64" i="1" s="1"/>
  <c r="C63" i="1"/>
  <c r="J63" i="1" s="1"/>
  <c r="L63" i="1" s="1"/>
  <c r="C62" i="1"/>
  <c r="J62" i="1" s="1"/>
  <c r="L62" i="1" s="1"/>
  <c r="C61" i="1"/>
  <c r="J61" i="1" s="1"/>
  <c r="L61" i="1" s="1"/>
  <c r="C60" i="1"/>
  <c r="J60" i="1" s="1"/>
  <c r="L60" i="1" s="1"/>
  <c r="C59" i="1"/>
  <c r="J59" i="1" s="1"/>
  <c r="C58" i="1"/>
  <c r="J58" i="1" s="1"/>
  <c r="C57" i="1"/>
  <c r="J57" i="1" s="1"/>
  <c r="L57" i="1" s="1"/>
  <c r="C56" i="1"/>
  <c r="J56" i="1" s="1"/>
  <c r="C55" i="1"/>
  <c r="J55" i="1" s="1"/>
  <c r="L55" i="1" s="1"/>
  <c r="C54" i="1"/>
  <c r="J54" i="1" s="1"/>
  <c r="C53" i="1"/>
  <c r="J53" i="1" s="1"/>
  <c r="C52" i="1"/>
  <c r="J52" i="1" s="1"/>
  <c r="C51" i="1"/>
  <c r="J51" i="1" s="1"/>
  <c r="L51" i="1" s="1"/>
  <c r="C50" i="1"/>
  <c r="J50" i="1" s="1"/>
  <c r="L50" i="1" s="1"/>
  <c r="C49" i="1"/>
  <c r="J49" i="1" s="1"/>
  <c r="L49" i="1" s="1"/>
  <c r="C48" i="1"/>
  <c r="J48" i="1" s="1"/>
  <c r="L48" i="1" s="1"/>
  <c r="C47" i="1"/>
  <c r="J47" i="1" s="1"/>
  <c r="C46" i="1"/>
  <c r="J46" i="1" s="1"/>
  <c r="L46" i="1" s="1"/>
  <c r="C45" i="1"/>
  <c r="J45" i="1" s="1"/>
  <c r="C44" i="1"/>
  <c r="J44" i="1" s="1"/>
  <c r="C43" i="1"/>
  <c r="J43" i="1" s="1"/>
  <c r="L43" i="1" s="1"/>
  <c r="C42" i="1"/>
  <c r="J42" i="1" s="1"/>
  <c r="L42" i="1" s="1"/>
  <c r="C41" i="1"/>
  <c r="J41" i="1" s="1"/>
  <c r="L41" i="1" s="1"/>
  <c r="C40" i="1"/>
  <c r="J40" i="1" s="1"/>
  <c r="L40" i="1" s="1"/>
  <c r="C39" i="1"/>
  <c r="J39" i="1" s="1"/>
  <c r="L39" i="1" s="1"/>
  <c r="C38" i="1"/>
  <c r="J38" i="1" s="1"/>
  <c r="L38" i="1" s="1"/>
  <c r="C37" i="1"/>
  <c r="J37" i="1" s="1"/>
  <c r="C36" i="1"/>
  <c r="J36" i="1" s="1"/>
  <c r="L36" i="1" s="1"/>
  <c r="C35" i="1"/>
  <c r="J35" i="1" s="1"/>
  <c r="L35" i="1" s="1"/>
  <c r="C34" i="1"/>
  <c r="J34" i="1" s="1"/>
  <c r="C33" i="1"/>
  <c r="J33" i="1" s="1"/>
  <c r="L33" i="1" s="1"/>
  <c r="C32" i="1"/>
  <c r="J32" i="1" s="1"/>
  <c r="C31" i="1"/>
  <c r="J31" i="1" s="1"/>
  <c r="L31" i="1" s="1"/>
  <c r="C30" i="1"/>
  <c r="J30" i="1" s="1"/>
  <c r="L30" i="1" s="1"/>
  <c r="C29" i="1"/>
  <c r="J29" i="1" s="1"/>
  <c r="L29" i="1" s="1"/>
  <c r="C28" i="1"/>
  <c r="J28" i="1" s="1"/>
  <c r="C27" i="1"/>
  <c r="J27" i="1" s="1"/>
  <c r="C26" i="1"/>
  <c r="J26" i="1" s="1"/>
  <c r="L26" i="1" s="1"/>
  <c r="C25" i="1"/>
  <c r="J25" i="1" s="1"/>
  <c r="C24" i="1"/>
  <c r="J24" i="1" s="1"/>
  <c r="C23" i="1"/>
  <c r="J23" i="1" s="1"/>
  <c r="C22" i="1"/>
  <c r="J22" i="1" s="1"/>
  <c r="L22" i="1" s="1"/>
  <c r="C21" i="1"/>
  <c r="J21" i="1" s="1"/>
  <c r="C20" i="1"/>
  <c r="J20" i="1" s="1"/>
  <c r="L20" i="1" s="1"/>
  <c r="C19" i="1"/>
  <c r="J19" i="1" s="1"/>
  <c r="L19" i="1" s="1"/>
  <c r="C18" i="1"/>
  <c r="J18" i="1" s="1"/>
  <c r="L18" i="1" s="1"/>
  <c r="C17" i="1"/>
  <c r="J17" i="1" s="1"/>
  <c r="C15" i="1"/>
  <c r="J15" i="1" s="1"/>
  <c r="L15" i="1" s="1"/>
  <c r="C14" i="1"/>
  <c r="J14" i="1" s="1"/>
  <c r="L14" i="1" s="1"/>
  <c r="C13" i="1"/>
  <c r="J13" i="1" s="1"/>
  <c r="L13" i="1" s="1"/>
  <c r="C12" i="1"/>
  <c r="J12" i="1" s="1"/>
  <c r="L12" i="1" s="1"/>
  <c r="C11" i="1"/>
  <c r="J11" i="1" s="1"/>
  <c r="C10" i="1"/>
  <c r="J10" i="1" s="1"/>
  <c r="L10" i="1" s="1"/>
  <c r="C9" i="1"/>
  <c r="J9" i="1" s="1"/>
  <c r="C8" i="1"/>
  <c r="J8" i="1" s="1"/>
  <c r="L8" i="1" s="1"/>
  <c r="C7" i="1"/>
  <c r="J7" i="1" s="1"/>
  <c r="L7" i="1" s="1"/>
  <c r="C6" i="1"/>
  <c r="J6" i="1" s="1"/>
  <c r="C5" i="1"/>
  <c r="J5" i="1" s="1"/>
  <c r="L5" i="1" s="1"/>
  <c r="N325" i="1" l="1"/>
  <c r="L325" i="1"/>
  <c r="N421" i="1"/>
  <c r="L421" i="1"/>
  <c r="N37" i="1"/>
  <c r="L37" i="1"/>
  <c r="N194" i="1"/>
  <c r="L194" i="1"/>
  <c r="N242" i="1"/>
  <c r="L242" i="1"/>
  <c r="N290" i="1"/>
  <c r="L290" i="1"/>
  <c r="N338" i="1"/>
  <c r="L338" i="1"/>
  <c r="N195" i="1"/>
  <c r="L195" i="1"/>
  <c r="N243" i="1"/>
  <c r="L243" i="1"/>
  <c r="N27" i="1"/>
  <c r="L27" i="1"/>
  <c r="N124" i="1"/>
  <c r="L124" i="1"/>
  <c r="N376" i="1"/>
  <c r="L376" i="1"/>
  <c r="N424" i="1"/>
  <c r="L424" i="1"/>
  <c r="N88" i="1"/>
  <c r="L88" i="1"/>
  <c r="N281" i="1"/>
  <c r="L281" i="1"/>
  <c r="N377" i="1"/>
  <c r="L377" i="1"/>
  <c r="N413" i="1"/>
  <c r="L413" i="1"/>
  <c r="N77" i="1"/>
  <c r="L77" i="1"/>
  <c r="N126" i="1"/>
  <c r="L126" i="1"/>
  <c r="N282" i="1"/>
  <c r="L282" i="1"/>
  <c r="N90" i="1"/>
  <c r="L90" i="1"/>
  <c r="N283" i="1"/>
  <c r="L283" i="1"/>
  <c r="N79" i="1"/>
  <c r="L79" i="1"/>
  <c r="N140" i="1"/>
  <c r="L140" i="1"/>
  <c r="N296" i="1"/>
  <c r="L296" i="1"/>
  <c r="N332" i="1"/>
  <c r="L332" i="1"/>
  <c r="N368" i="1"/>
  <c r="L368" i="1"/>
  <c r="N56" i="1"/>
  <c r="L56" i="1"/>
  <c r="N273" i="1"/>
  <c r="L273" i="1"/>
  <c r="N285" i="1"/>
  <c r="L285" i="1"/>
  <c r="N321" i="1"/>
  <c r="L321" i="1"/>
  <c r="N441" i="1"/>
  <c r="L441" i="1"/>
  <c r="N108" i="1"/>
  <c r="L108" i="1"/>
  <c r="N181" i="1"/>
  <c r="L181" i="1"/>
  <c r="N229" i="1"/>
  <c r="L229" i="1"/>
  <c r="N349" i="1"/>
  <c r="L349" i="1"/>
  <c r="N97" i="1"/>
  <c r="L97" i="1"/>
  <c r="N122" i="1"/>
  <c r="L122" i="1"/>
  <c r="N206" i="1"/>
  <c r="L206" i="1"/>
  <c r="N230" i="1"/>
  <c r="L230" i="1"/>
  <c r="N314" i="1"/>
  <c r="L314" i="1"/>
  <c r="N350" i="1"/>
  <c r="L350" i="1"/>
  <c r="N374" i="1"/>
  <c r="L374" i="1"/>
  <c r="N422" i="1"/>
  <c r="L422" i="1"/>
  <c r="N110" i="1"/>
  <c r="L110" i="1"/>
  <c r="N255" i="1"/>
  <c r="L255" i="1"/>
  <c r="N291" i="1"/>
  <c r="L291" i="1"/>
  <c r="N160" i="1"/>
  <c r="L160" i="1"/>
  <c r="N196" i="1"/>
  <c r="L196" i="1"/>
  <c r="N232" i="1"/>
  <c r="L232" i="1"/>
  <c r="N268" i="1"/>
  <c r="L268" i="1"/>
  <c r="N412" i="1"/>
  <c r="L412" i="1"/>
  <c r="N52" i="1"/>
  <c r="L52" i="1"/>
  <c r="N76" i="1"/>
  <c r="L76" i="1"/>
  <c r="N125" i="1"/>
  <c r="L125" i="1"/>
  <c r="N137" i="1"/>
  <c r="L137" i="1"/>
  <c r="N173" i="1"/>
  <c r="L173" i="1"/>
  <c r="N197" i="1"/>
  <c r="L197" i="1"/>
  <c r="N245" i="1"/>
  <c r="L245" i="1"/>
  <c r="N329" i="1"/>
  <c r="L329" i="1"/>
  <c r="N437" i="1"/>
  <c r="L437" i="1"/>
  <c r="N89" i="1"/>
  <c r="L89" i="1"/>
  <c r="N150" i="1"/>
  <c r="L150" i="1"/>
  <c r="N294" i="1"/>
  <c r="L294" i="1"/>
  <c r="N306" i="1"/>
  <c r="L306" i="1"/>
  <c r="N354" i="1"/>
  <c r="L354" i="1"/>
  <c r="N54" i="1"/>
  <c r="L54" i="1"/>
  <c r="N78" i="1"/>
  <c r="L78" i="1"/>
  <c r="N102" i="1"/>
  <c r="L102" i="1"/>
  <c r="N127" i="1"/>
  <c r="L127" i="1"/>
  <c r="N175" i="1"/>
  <c r="L175" i="1"/>
  <c r="N199" i="1"/>
  <c r="L199" i="1"/>
  <c r="N259" i="1"/>
  <c r="L259" i="1"/>
  <c r="N295" i="1"/>
  <c r="L295" i="1"/>
  <c r="N355" i="1"/>
  <c r="L355" i="1"/>
  <c r="N379" i="1"/>
  <c r="L379" i="1"/>
  <c r="N403" i="1"/>
  <c r="L403" i="1"/>
  <c r="N439" i="1"/>
  <c r="L439" i="1"/>
  <c r="N6" i="1"/>
  <c r="L6" i="1"/>
  <c r="N91" i="1"/>
  <c r="L91" i="1"/>
  <c r="N128" i="1"/>
  <c r="L128" i="1"/>
  <c r="N260" i="1"/>
  <c r="L260" i="1"/>
  <c r="N44" i="1"/>
  <c r="L44" i="1"/>
  <c r="N129" i="1"/>
  <c r="L129" i="1"/>
  <c r="N165" i="1"/>
  <c r="L165" i="1"/>
  <c r="N105" i="1"/>
  <c r="L105" i="1"/>
  <c r="N178" i="1"/>
  <c r="L178" i="1"/>
  <c r="N202" i="1"/>
  <c r="L202" i="1"/>
  <c r="N274" i="1"/>
  <c r="L274" i="1"/>
  <c r="N286" i="1"/>
  <c r="L286" i="1"/>
  <c r="N298" i="1"/>
  <c r="L298" i="1"/>
  <c r="N310" i="1"/>
  <c r="L310" i="1"/>
  <c r="N346" i="1"/>
  <c r="L346" i="1"/>
  <c r="N358" i="1"/>
  <c r="L358" i="1"/>
  <c r="N394" i="1"/>
  <c r="L394" i="1"/>
  <c r="N24" i="1"/>
  <c r="L24" i="1"/>
  <c r="N96" i="1"/>
  <c r="L96" i="1"/>
  <c r="N133" i="1"/>
  <c r="L133" i="1"/>
  <c r="N169" i="1"/>
  <c r="L169" i="1"/>
  <c r="N241" i="1"/>
  <c r="L241" i="1"/>
  <c r="N265" i="1"/>
  <c r="L265" i="1"/>
  <c r="N301" i="1"/>
  <c r="L301" i="1"/>
  <c r="N397" i="1"/>
  <c r="L397" i="1"/>
  <c r="N433" i="1"/>
  <c r="L433" i="1"/>
  <c r="N85" i="1"/>
  <c r="L85" i="1"/>
  <c r="N134" i="1"/>
  <c r="L134" i="1"/>
  <c r="N302" i="1"/>
  <c r="L302" i="1"/>
  <c r="N398" i="1"/>
  <c r="L398" i="1"/>
  <c r="N434" i="1"/>
  <c r="L434" i="1"/>
  <c r="N74" i="1"/>
  <c r="L74" i="1"/>
  <c r="N123" i="1"/>
  <c r="L123" i="1"/>
  <c r="N159" i="1"/>
  <c r="L159" i="1"/>
  <c r="N267" i="1"/>
  <c r="L267" i="1"/>
  <c r="N351" i="1"/>
  <c r="L351" i="1"/>
  <c r="N411" i="1"/>
  <c r="L411" i="1"/>
  <c r="N87" i="1"/>
  <c r="L87" i="1"/>
  <c r="N244" i="1"/>
  <c r="L244" i="1"/>
  <c r="N292" i="1"/>
  <c r="L292" i="1"/>
  <c r="N304" i="1"/>
  <c r="L304" i="1"/>
  <c r="N352" i="1"/>
  <c r="L352" i="1"/>
  <c r="N400" i="1"/>
  <c r="L400" i="1"/>
  <c r="N448" i="1"/>
  <c r="L448" i="1"/>
  <c r="N100" i="1"/>
  <c r="L100" i="1"/>
  <c r="N149" i="1"/>
  <c r="L149" i="1"/>
  <c r="N257" i="1"/>
  <c r="L257" i="1"/>
  <c r="N17" i="1"/>
  <c r="L17" i="1"/>
  <c r="N65" i="1"/>
  <c r="L65" i="1"/>
  <c r="N198" i="1"/>
  <c r="L198" i="1"/>
  <c r="N414" i="1"/>
  <c r="L414" i="1"/>
  <c r="N308" i="1"/>
  <c r="L308" i="1"/>
  <c r="N344" i="1"/>
  <c r="L344" i="1"/>
  <c r="N380" i="1"/>
  <c r="L380" i="1"/>
  <c r="N392" i="1"/>
  <c r="L392" i="1"/>
  <c r="N32" i="1"/>
  <c r="L32" i="1"/>
  <c r="N80" i="1"/>
  <c r="L80" i="1"/>
  <c r="N104" i="1"/>
  <c r="L104" i="1"/>
  <c r="N93" i="1"/>
  <c r="L93" i="1"/>
  <c r="N190" i="1"/>
  <c r="L190" i="1"/>
  <c r="N9" i="1"/>
  <c r="L9" i="1"/>
  <c r="N34" i="1"/>
  <c r="L34" i="1"/>
  <c r="N58" i="1"/>
  <c r="L58" i="1"/>
  <c r="N70" i="1"/>
  <c r="L70" i="1"/>
  <c r="N82" i="1"/>
  <c r="L82" i="1"/>
  <c r="N94" i="1"/>
  <c r="L94" i="1"/>
  <c r="N106" i="1"/>
  <c r="L106" i="1"/>
  <c r="N167" i="1"/>
  <c r="L167" i="1"/>
  <c r="N179" i="1"/>
  <c r="L179" i="1"/>
  <c r="N191" i="1"/>
  <c r="L191" i="1"/>
  <c r="N203" i="1"/>
  <c r="L203" i="1"/>
  <c r="N275" i="1"/>
  <c r="L275" i="1"/>
  <c r="N287" i="1"/>
  <c r="L287" i="1"/>
  <c r="N299" i="1"/>
  <c r="L299" i="1"/>
  <c r="N335" i="1"/>
  <c r="L335" i="1"/>
  <c r="N359" i="1"/>
  <c r="L359" i="1"/>
  <c r="N431" i="1"/>
  <c r="L431" i="1"/>
  <c r="N11" i="1"/>
  <c r="L11" i="1"/>
  <c r="N289" i="1"/>
  <c r="L289" i="1"/>
  <c r="N373" i="1"/>
  <c r="L373" i="1"/>
  <c r="N25" i="1"/>
  <c r="L25" i="1"/>
  <c r="N73" i="1"/>
  <c r="L73" i="1"/>
  <c r="N326" i="1"/>
  <c r="L326" i="1"/>
  <c r="N98" i="1"/>
  <c r="L98" i="1"/>
  <c r="N135" i="1"/>
  <c r="L135" i="1"/>
  <c r="N183" i="1"/>
  <c r="L183" i="1"/>
  <c r="N231" i="1"/>
  <c r="L231" i="1"/>
  <c r="N327" i="1"/>
  <c r="L327" i="1"/>
  <c r="N363" i="1"/>
  <c r="L363" i="1"/>
  <c r="N435" i="1"/>
  <c r="L435" i="1"/>
  <c r="N328" i="1"/>
  <c r="L328" i="1"/>
  <c r="N28" i="1"/>
  <c r="L28" i="1"/>
  <c r="N269" i="1"/>
  <c r="L269" i="1"/>
  <c r="N317" i="1"/>
  <c r="L317" i="1"/>
  <c r="N353" i="1"/>
  <c r="L353" i="1"/>
  <c r="N401" i="1"/>
  <c r="L401" i="1"/>
  <c r="N53" i="1"/>
  <c r="L53" i="1"/>
  <c r="N258" i="1"/>
  <c r="L258" i="1"/>
  <c r="N151" i="1"/>
  <c r="L151" i="1"/>
  <c r="N187" i="1"/>
  <c r="L187" i="1"/>
  <c r="N67" i="1"/>
  <c r="L67" i="1"/>
  <c r="N152" i="1"/>
  <c r="L152" i="1"/>
  <c r="N176" i="1"/>
  <c r="L176" i="1"/>
  <c r="N248" i="1"/>
  <c r="L248" i="1"/>
  <c r="N284" i="1"/>
  <c r="L284" i="1"/>
  <c r="N320" i="1"/>
  <c r="L320" i="1"/>
  <c r="N356" i="1"/>
  <c r="L356" i="1"/>
  <c r="N440" i="1"/>
  <c r="L440" i="1"/>
  <c r="N68" i="1"/>
  <c r="L68" i="1"/>
  <c r="N153" i="1"/>
  <c r="L153" i="1"/>
  <c r="N189" i="1"/>
  <c r="L189" i="1"/>
  <c r="N201" i="1"/>
  <c r="L201" i="1"/>
  <c r="N261" i="1"/>
  <c r="L261" i="1"/>
  <c r="N21" i="1"/>
  <c r="L21" i="1"/>
  <c r="N45" i="1"/>
  <c r="L45" i="1"/>
  <c r="N69" i="1"/>
  <c r="L69" i="1"/>
  <c r="N130" i="1"/>
  <c r="L130" i="1"/>
  <c r="N166" i="1"/>
  <c r="L166" i="1"/>
  <c r="N23" i="1"/>
  <c r="L23" i="1"/>
  <c r="N47" i="1"/>
  <c r="L47" i="1"/>
  <c r="N59" i="1"/>
  <c r="L59" i="1"/>
  <c r="N71" i="1"/>
  <c r="L71" i="1"/>
  <c r="N95" i="1"/>
  <c r="L95" i="1"/>
  <c r="N107" i="1"/>
  <c r="L107" i="1"/>
  <c r="N119" i="1"/>
  <c r="L119" i="1"/>
  <c r="N132" i="1"/>
  <c r="L132" i="1"/>
  <c r="N180" i="1"/>
  <c r="L180" i="1"/>
  <c r="N192" i="1"/>
  <c r="L192" i="1"/>
  <c r="N204" i="1"/>
  <c r="L204" i="1"/>
  <c r="N276" i="1"/>
  <c r="L276" i="1"/>
  <c r="N288" i="1"/>
  <c r="L288" i="1"/>
  <c r="N300" i="1"/>
  <c r="L300" i="1"/>
  <c r="N336" i="1"/>
  <c r="L336" i="1"/>
  <c r="N348" i="1"/>
  <c r="L348" i="1"/>
  <c r="N360" i="1"/>
  <c r="L360" i="1"/>
  <c r="N372" i="1"/>
  <c r="L372" i="1"/>
  <c r="N396" i="1"/>
  <c r="L396" i="1"/>
  <c r="N408" i="1"/>
  <c r="L408" i="1"/>
  <c r="N420" i="1"/>
  <c r="L420" i="1"/>
  <c r="N432" i="1"/>
  <c r="L432" i="1"/>
  <c r="J451" i="1"/>
  <c r="L451" i="1" s="1"/>
  <c r="N5" i="1"/>
  <c r="C451" i="1"/>
</calcChain>
</file>

<file path=xl/sharedStrings.xml><?xml version="1.0" encoding="utf-8"?>
<sst xmlns="http://schemas.openxmlformats.org/spreadsheetml/2006/main" count="711" uniqueCount="505">
  <si>
    <t>TABLEAU DES TITRES DE PRESSE AIDÉS EN 2022</t>
  </si>
  <si>
    <t>Rang</t>
  </si>
  <si>
    <t>Bénéficiaires en 2022 (ordre alphabétique)</t>
  </si>
  <si>
    <t>Aides directes (1)</t>
  </si>
  <si>
    <t>dont</t>
  </si>
  <si>
    <t xml:space="preserve">Total des aides (1) + (2) </t>
  </si>
  <si>
    <t>Diffusion annuelle</t>
  </si>
  <si>
    <t>Aide par exemplaire</t>
  </si>
  <si>
    <t>Aides au pluralisme</t>
  </si>
  <si>
    <t>Aides au portage</t>
  </si>
  <si>
    <t>FSDP</t>
  </si>
  <si>
    <t>FSEIP</t>
  </si>
  <si>
    <t>en euros</t>
  </si>
  <si>
    <t>en exemplaires</t>
  </si>
  <si>
    <t>20 MINUTES / 20minutes.fr</t>
  </si>
  <si>
    <t>L'ABEILLE DE LA TERNOISE</t>
  </si>
  <si>
    <t>L'ABEILLE NOUVELLISTE</t>
  </si>
  <si>
    <t>L'ACTION ECHO</t>
  </si>
  <si>
    <t>L'ACTU</t>
  </si>
  <si>
    <t>ACTU.NC</t>
  </si>
  <si>
    <t>LES AFFICHES DE GRENOBLE ET DU DAUPHINE</t>
  </si>
  <si>
    <t>LES AFFICHES DE LA HAUTE-SAÔNE</t>
  </si>
  <si>
    <t>L'AFFRANCHI DE CHAUMONT</t>
  </si>
  <si>
    <t>africaintelligence</t>
  </si>
  <si>
    <t>L'AGE DE FAIRE</t>
  </si>
  <si>
    <t>L'AISNE NOUVELLE</t>
  </si>
  <si>
    <t>ALBERT</t>
  </si>
  <si>
    <t>ALPES ET MIDI</t>
  </si>
  <si>
    <t>LES ALPES MANCELLES</t>
  </si>
  <si>
    <t>L'ALSACE</t>
  </si>
  <si>
    <t>ALTERNATIVE LIBERTAIRE</t>
  </si>
  <si>
    <t>ALTERNATIVES ECONOMIQUES</t>
  </si>
  <si>
    <t>L'AMI DU PEUPLE HEBDO / L'AMI DES FOYERS CHRETIENS HEBDO</t>
  </si>
  <si>
    <t>L'ANGERIEN LIBRE</t>
  </si>
  <si>
    <t>aoc.media</t>
  </si>
  <si>
    <t>AUJOURD'HUI EN FRANCE</t>
  </si>
  <si>
    <t>L'AVENIR DE L'ARTOIS</t>
  </si>
  <si>
    <t>L'AVENIR LE CONFOLENTAIS</t>
  </si>
  <si>
    <t>Banc Public</t>
  </si>
  <si>
    <t>basta.media</t>
  </si>
  <si>
    <t>LE BERRY RÉPUBLICAIN</t>
  </si>
  <si>
    <t>LE BIEN COMMUN</t>
  </si>
  <si>
    <t>LE BIEN PUBLIC</t>
  </si>
  <si>
    <t>blast-info.fr</t>
  </si>
  <si>
    <t>bondyblog</t>
  </si>
  <si>
    <t>LE BONHOMME PICARD</t>
  </si>
  <si>
    <t>BOUDU</t>
  </si>
  <si>
    <t>boulevard voltaire</t>
  </si>
  <si>
    <t>BRETONS</t>
  </si>
  <si>
    <t>brief.eco</t>
  </si>
  <si>
    <t>brief.me</t>
  </si>
  <si>
    <t>bulledaide.fr</t>
  </si>
  <si>
    <t>LE BULLETIN DE L'ARRONDISSEMENT DE ROUEN</t>
  </si>
  <si>
    <t>BULLETIN D'ESPALION</t>
  </si>
  <si>
    <t>cafebabel</t>
  </si>
  <si>
    <t>LES CAHIERS DU CINEMA / cahiersducinema.com</t>
  </si>
  <si>
    <t>capital.fr</t>
  </si>
  <si>
    <t>CAUSETTE</t>
  </si>
  <si>
    <t>CAUSEUR</t>
  </si>
  <si>
    <t>cbreton.bzh</t>
  </si>
  <si>
    <t>CENTRE PRESSE AVEYRON</t>
  </si>
  <si>
    <t>CENTRE PRESSE POITIERS</t>
  </si>
  <si>
    <t>CHALLENGES / challenges.fr</t>
  </si>
  <si>
    <t>LA CHAMPAGNE VITICOLE / lachampagneviticole.fr</t>
  </si>
  <si>
    <t>LA CHARENTE LIBRE / charentelibre.fr</t>
  </si>
  <si>
    <t>CHARLIE HEBDO / charliehebdo.fr</t>
  </si>
  <si>
    <t>LE CHATILLONAIS ET L'AUXOIS</t>
  </si>
  <si>
    <t>CHRONIQUE REPUBLICAINE</t>
  </si>
  <si>
    <t>citoyens.com</t>
  </si>
  <si>
    <t>CLARA MAGAZINE</t>
  </si>
  <si>
    <t>classiquemaispashasbeen.fr</t>
  </si>
  <si>
    <t>CONCORDE</t>
  </si>
  <si>
    <t>contexte.com</t>
  </si>
  <si>
    <t>CORSE MATIN</t>
  </si>
  <si>
    <t>COURRIER CADRES</t>
  </si>
  <si>
    <t>LE COURRIER CAUCHOIS</t>
  </si>
  <si>
    <t>LE COURRIER DE LA MAYENNE</t>
  </si>
  <si>
    <t>LE COURRIER DE L'EURE</t>
  </si>
  <si>
    <t>LE COURRIER DE L'OUEST</t>
  </si>
  <si>
    <t>LE COURRIER DE MANTES</t>
  </si>
  <si>
    <t>LE COURRIER DES YVELINES</t>
  </si>
  <si>
    <t>LE COURRIER DU LOIRET</t>
  </si>
  <si>
    <t>LE COURRIER DU PAYS DE RETZ</t>
  </si>
  <si>
    <t>COURRIER Français - Toutes éditions</t>
  </si>
  <si>
    <t>LE COURRIER INDEPENDANT</t>
  </si>
  <si>
    <t>COURRIER INTERNATIONAL / courrierinternational.com</t>
  </si>
  <si>
    <t>LE COURRIER PICARD</t>
  </si>
  <si>
    <t>LE COURRIER VENDEEN</t>
  </si>
  <si>
    <t>LA CROIX / la-croix.com</t>
  </si>
  <si>
    <t>LA CROIX CAMPUS</t>
  </si>
  <si>
    <t>LE DAUPHINÉ LIBÉRÉ / ledauphine.com</t>
  </si>
  <si>
    <t>LA DECROISSANCE</t>
  </si>
  <si>
    <t>LA DEFENSE PAYSANNE DU LOT / défensepaysannedulot.fr</t>
  </si>
  <si>
    <t>LE DEMOCRATE</t>
  </si>
  <si>
    <t>LE DEMOCRATE DE L'AISNE</t>
  </si>
  <si>
    <t>LE DEMOCRATE INDEPENDANT</t>
  </si>
  <si>
    <t>DEPECHE – éditions Evreux, Louviers, Verneuil</t>
  </si>
  <si>
    <t>LA DEPECHE DU BASSIN</t>
  </si>
  <si>
    <t>LA DÉPÊCHE DU MIDI</t>
  </si>
  <si>
    <t>LES DERNIÈRES NOUVELLES D'ALSACE</t>
  </si>
  <si>
    <t>devizu.news</t>
  </si>
  <si>
    <t>LA DORDOGNE LIBRE</t>
  </si>
  <si>
    <t>L'ECHO D'ANCENIS ET DU VIGNOBLE</t>
  </si>
  <si>
    <t>L'ECHO DE LA LYS</t>
  </si>
  <si>
    <t>L'ECHO DE LA PRESQU'ILE</t>
  </si>
  <si>
    <t>L'ECHO DE L'ARMOR ET DE L'ARGOAT</t>
  </si>
  <si>
    <t>L'ECHO DE THELLE</t>
  </si>
  <si>
    <t>ECHO d'ILE DE FRANCE</t>
  </si>
  <si>
    <t>L'ECHO DU BERRY</t>
  </si>
  <si>
    <t>L'ECHO LE REGIONAL</t>
  </si>
  <si>
    <t>L'ÉCHO RÉPUBLICAIN</t>
  </si>
  <si>
    <t>echodumardi.com</t>
  </si>
  <si>
    <t>LES ECHOS</t>
  </si>
  <si>
    <t>L'ECHOS DU TOUQUET</t>
  </si>
  <si>
    <t>L’ECLAIR DES PYRENEES</t>
  </si>
  <si>
    <t>L'ECLAIREUR CHATEAUBRIANT</t>
  </si>
  <si>
    <t>L'ECLAIREUR DU GATINAIS ET DU CENTRE</t>
  </si>
  <si>
    <t>L'ECLAIREUR LA DEPECHE</t>
  </si>
  <si>
    <t>L'ECLAIREUR VIMEU</t>
  </si>
  <si>
    <t>L'ECO</t>
  </si>
  <si>
    <t>L'ECO DE L'AIN</t>
  </si>
  <si>
    <t>ECO SAVOIE MONT BLANC EDITION 73</t>
  </si>
  <si>
    <t>ECO SAVOIE MONT BLANC EDITION 74</t>
  </si>
  <si>
    <t>egora.fr</t>
  </si>
  <si>
    <t>ELEMENTS</t>
  </si>
  <si>
    <t>L'ELEPHANT</t>
  </si>
  <si>
    <t>L'ELEPHANT JUNIOR</t>
  </si>
  <si>
    <t>Elle.fr</t>
  </si>
  <si>
    <t>elucid.media</t>
  </si>
  <si>
    <t>L'EQUIPE / lequipe.fr</t>
  </si>
  <si>
    <t>L'ESSOR AFFICHES</t>
  </si>
  <si>
    <t>L'ESSOR BIGOURDAN</t>
  </si>
  <si>
    <t>L'ESSOR SARLADAIS</t>
  </si>
  <si>
    <t>L'ESSOR SAVOYARD 73 et 74</t>
  </si>
  <si>
    <t>L'EST RÉPUBLICAIN</t>
  </si>
  <si>
    <t>L'EST-ÉCLAIR</t>
  </si>
  <si>
    <t>EURE INFOS</t>
  </si>
  <si>
    <t>L'ÉVEIL DE LA HAUTE LOIRE</t>
  </si>
  <si>
    <t>L'EVEIL DE LISIEUX</t>
  </si>
  <si>
    <t>L'EVEIL DE PONT AUDEMER</t>
  </si>
  <si>
    <t>EVEIL HEBDO</t>
  </si>
  <si>
    <t>L'EVEIL NORMAND</t>
  </si>
  <si>
    <t>L'EXPRESS / lexpress.fr</t>
  </si>
  <si>
    <t>FAKIR</t>
  </si>
  <si>
    <t>FAMILLE CHRETIENNE</t>
  </si>
  <si>
    <t>LE FAUCIGNY</t>
  </si>
  <si>
    <t>FEMMES ICI ET AILLEURS</t>
  </si>
  <si>
    <t>LE FIGARO / lefigaro.fr</t>
  </si>
  <si>
    <t>finascope.fr</t>
  </si>
  <si>
    <t>fondamental</t>
  </si>
  <si>
    <t>FRANCE ANTILLES Guadeloupe</t>
  </si>
  <si>
    <t>FRANCE ANTILLES Martinique</t>
  </si>
  <si>
    <t>franceguyane</t>
  </si>
  <si>
    <t>frictions.co</t>
  </si>
  <si>
    <t>FRONT POPULAIRE / frontpopulaire.fr</t>
  </si>
  <si>
    <t>LA GAZETTE ARIEGEOISE</t>
  </si>
  <si>
    <t>LA GAZETTE DE LA MANCHE</t>
  </si>
  <si>
    <t>LA GAZETTE DE MONTPELLIER</t>
  </si>
  <si>
    <t>LA GAZETTE DE NÎMES</t>
  </si>
  <si>
    <t>LA GAZETTE DE THIERS ET AMBERT</t>
  </si>
  <si>
    <t>LA GAZETTE DU CENTRE MORBIHAN</t>
  </si>
  <si>
    <t>LA GAZETTE DU COMMINGES</t>
  </si>
  <si>
    <t>LA GAZETTE DU VAL D'OISE</t>
  </si>
  <si>
    <t>GEROSCOPIE / geroscopie.fr</t>
  </si>
  <si>
    <t>guiti news</t>
  </si>
  <si>
    <t>guyaweb.com</t>
  </si>
  <si>
    <t>HAUT ANJOU</t>
  </si>
  <si>
    <t>HAUTE GIRONDE</t>
  </si>
  <si>
    <t>HAUTE PROVENCE INFO</t>
  </si>
  <si>
    <t>HAUTE SAINTONGE</t>
  </si>
  <si>
    <t>L'HEBDO</t>
  </si>
  <si>
    <t>L'HEBDO DE CHARENTE-MARITIME</t>
  </si>
  <si>
    <t>L'HEBDO DE L'ARDECHE</t>
  </si>
  <si>
    <t>L'HEBDO DE SEVRE ET MAINE</t>
  </si>
  <si>
    <t>HEBDO DES SAVOIE</t>
  </si>
  <si>
    <t>L'HEBDO DU FINISTERE</t>
  </si>
  <si>
    <t>L'HEBDOMADAIRE D'ARMOR</t>
  </si>
  <si>
    <t>HERRIA</t>
  </si>
  <si>
    <t>L'HOMME NOUVEAU / hommenouveau.fr</t>
  </si>
  <si>
    <t>huffingtonpost</t>
  </si>
  <si>
    <t>L'HUMANITÉ</t>
  </si>
  <si>
    <t>if-saint-etienne.fr</t>
  </si>
  <si>
    <t>L'IMPARTIAL</t>
  </si>
  <si>
    <t>L'IMPARTIAL DE LA DROME</t>
  </si>
  <si>
    <t>L'INCORRECT</t>
  </si>
  <si>
    <t>L'INDÉPENDANT DU LOUHANNAIS ET DU JURA</t>
  </si>
  <si>
    <t>L'INDÉPENDANT DU MIDI</t>
  </si>
  <si>
    <t>L'INDEPENDANT DU PAS DE CALAIS</t>
  </si>
  <si>
    <t>L'INDICATEUR DES FLANDRES</t>
  </si>
  <si>
    <t>L'INFORMATEUR D'EU</t>
  </si>
  <si>
    <t>LES INFORMATIONS DIEPPOISES</t>
  </si>
  <si>
    <t>informelles.media</t>
  </si>
  <si>
    <t>IPAR EUSKAL HERRIKO HITZA</t>
  </si>
  <si>
    <t>jazzmagazine.com</t>
  </si>
  <si>
    <t>JEUNE AFRIQUE</t>
  </si>
  <si>
    <t>LE JOURNAL BUGEY COTIERE</t>
  </si>
  <si>
    <t>LE JOURNAL D'ABBEVILLE</t>
  </si>
  <si>
    <t>LE JOURNAL DE GIEN</t>
  </si>
  <si>
    <t>JOURNAL DE HAM</t>
  </si>
  <si>
    <t>LE JOURNAL DE LA HAUTE MARNE / jhm Quotidien</t>
  </si>
  <si>
    <t>LE JOURNAL DE L'ILE DE LA REUNION</t>
  </si>
  <si>
    <t>LE JOURNAL DE L'ORNE</t>
  </si>
  <si>
    <t>LE JOURNAL DE MILLAU</t>
  </si>
  <si>
    <t>LE JOURNAL DE MONTREUIL</t>
  </si>
  <si>
    <t>LE JOURNAL DE SAONE ET LOIRE</t>
  </si>
  <si>
    <t>LE JOURNAL DE VITRE</t>
  </si>
  <si>
    <t>LE JOURNAL D'ELBEUF</t>
  </si>
  <si>
    <t>LE JOURNAL DES ENTREPRISES - Toutes éditions / lejournaldesentreprises.com</t>
  </si>
  <si>
    <t>LE JOURNAL DES FLANDRES</t>
  </si>
  <si>
    <t>LE JOURNAL D'ICI</t>
  </si>
  <si>
    <t>LE JOURNAL DU CENTRE</t>
  </si>
  <si>
    <t>LE JOURNAL DU DIMANCHE</t>
  </si>
  <si>
    <t>LE JOURNAL DU MEDOC</t>
  </si>
  <si>
    <t>LE JOURNAL TOURNON – TAIN</t>
  </si>
  <si>
    <t>joyeuxbazarpodcast.com</t>
  </si>
  <si>
    <t>JUSTICE</t>
  </si>
  <si>
    <t>kaomag.com</t>
  </si>
  <si>
    <t>karib'info</t>
  </si>
  <si>
    <t>KEZAKO MUNDI</t>
  </si>
  <si>
    <t>ladisparition.fr</t>
  </si>
  <si>
    <t>lalettrea</t>
  </si>
  <si>
    <t>lalettredumusicien.fr</t>
  </si>
  <si>
    <t>lecourrierdesbalkans</t>
  </si>
  <si>
    <t>lejournaldemayotte</t>
  </si>
  <si>
    <t>lejournaldugrandparis.fr</t>
  </si>
  <si>
    <t>lejournaltoulousain.fr</t>
  </si>
  <si>
    <t>lelephant-larevue.fr</t>
  </si>
  <si>
    <t>lemedia.tv</t>
  </si>
  <si>
    <t>lemoniteurdespharmacies.fr</t>
  </si>
  <si>
    <t>lenouveleconomiste.fr</t>
  </si>
  <si>
    <t>lepetitjournal.com</t>
  </si>
  <si>
    <t>lepoulpe</t>
  </si>
  <si>
    <t>lesjours.fr</t>
  </si>
  <si>
    <t>lesnouvellesnews.fr</t>
  </si>
  <si>
    <t>les-retais.fr</t>
  </si>
  <si>
    <t>letrois.info</t>
  </si>
  <si>
    <t>LIBÉRATION</t>
  </si>
  <si>
    <t>LIBÉRATION CHAMPAGNE</t>
  </si>
  <si>
    <t>LIBERTE LE BONHOMME LIBRE</t>
  </si>
  <si>
    <t>LIBERTE-HEBDO</t>
  </si>
  <si>
    <t>lienhorticole.fr</t>
  </si>
  <si>
    <t>linfodurable.fr</t>
  </si>
  <si>
    <t>LE LITTORAL DE CHARENTE MARITIME</t>
  </si>
  <si>
    <t>LA LOZERE NOUVELLE</t>
  </si>
  <si>
    <t>LUTTE DE CLASSE</t>
  </si>
  <si>
    <t>LUTTE OUVRIERE</t>
  </si>
  <si>
    <t>madeinmarseille</t>
  </si>
  <si>
    <t>magcentre</t>
  </si>
  <si>
    <t>LE MAINE LIBRE</t>
  </si>
  <si>
    <t>LA MANCHE LIBRE</t>
  </si>
  <si>
    <t>MANIÈRE DE VOIR</t>
  </si>
  <si>
    <t>MARIANNE</t>
  </si>
  <si>
    <t>LA MARNE</t>
  </si>
  <si>
    <t>marsactu</t>
  </si>
  <si>
    <t>LA MARSEILLAISE</t>
  </si>
  <si>
    <t>LA MAURIENNE</t>
  </si>
  <si>
    <t>MEDIABASK</t>
  </si>
  <si>
    <t>mediacites</t>
  </si>
  <si>
    <t>mediavivant.fr</t>
  </si>
  <si>
    <t>melles750.fr</t>
  </si>
  <si>
    <t>LE MEMO DE L'ISERE</t>
  </si>
  <si>
    <t>LE MENSUEL DE RENNES</t>
  </si>
  <si>
    <t>LE MESSAGER</t>
  </si>
  <si>
    <t>m-essonne.fr</t>
  </si>
  <si>
    <t>LE MIDI LIBRE</t>
  </si>
  <si>
    <t>MON QUOTIDIEN</t>
  </si>
  <si>
    <t>LE MONDE / lemonde.fr</t>
  </si>
  <si>
    <t>LE MONDE DIPLOMATIQUE</t>
  </si>
  <si>
    <t>LA MONTAGNE / lamontagne.fr</t>
  </si>
  <si>
    <t>LA MONTAGNE DES HAUTES PYRENEES</t>
  </si>
  <si>
    <t>MOUVEMENT UP</t>
  </si>
  <si>
    <t>natura sciences</t>
  </si>
  <si>
    <t>NICE-MATIN</t>
  </si>
  <si>
    <t>NORD ÉCLAIR</t>
  </si>
  <si>
    <t>NORD LITTORAL</t>
  </si>
  <si>
    <t>LA NOUVELLE REPUBLIQUE DES PYRENEES</t>
  </si>
  <si>
    <t>LA NOUVELLE REPUBLIQUE DU CENTRE OUEST</t>
  </si>
  <si>
    <t>LES NOUVELLES CALEDONIENNES / lnc.nc</t>
  </si>
  <si>
    <t>LES NOUVELLES DE FALAISE</t>
  </si>
  <si>
    <t>NOUVELLES SEMAINE</t>
  </si>
  <si>
    <t>L'OBS / nouvelobs.fr</t>
  </si>
  <si>
    <t>L'OBSERVATEUR - toutes éditions</t>
  </si>
  <si>
    <t>L'OBSERVATEUR DE BEAUVAIS</t>
  </si>
  <si>
    <t>OISE HEBDO</t>
  </si>
  <si>
    <t>opera-magazine.com</t>
  </si>
  <si>
    <t>L'OPINION</t>
  </si>
  <si>
    <t>L'OPINION INDEPENDANTE</t>
  </si>
  <si>
    <t>orientxxi.info</t>
  </si>
  <si>
    <t>L'ORNE COMBATTANTE</t>
  </si>
  <si>
    <t>L'ORNE HEBDO</t>
  </si>
  <si>
    <t>OUEST-FRANCE / ouest.france.fr</t>
  </si>
  <si>
    <t>PARIS MATCH</t>
  </si>
  <si>
    <t>PARIS NORMANDIE</t>
  </si>
  <si>
    <t>LE PARISIEN / leparisien.fr</t>
  </si>
  <si>
    <t>LE PATRIOTE BEAUJOLAIS – VAL DE SAONE</t>
  </si>
  <si>
    <t>LE PAYS BRIARD</t>
  </si>
  <si>
    <t>LE PAYS D'AUGE</t>
  </si>
  <si>
    <t>LE PAYS GESSIEN</t>
  </si>
  <si>
    <t>LE PAYS MALOUIN</t>
  </si>
  <si>
    <t>LE PAYS ROANNAIS</t>
  </si>
  <si>
    <t>LE PAYS YONNAIS</t>
  </si>
  <si>
    <t>paysan-breton.fr</t>
  </si>
  <si>
    <t>PAYSANS DE LA LOIRE</t>
  </si>
  <si>
    <t>PELERIN</t>
  </si>
  <si>
    <t>LE PELICAN</t>
  </si>
  <si>
    <t>LE PENTHIEVRE</t>
  </si>
  <si>
    <t>LE PERCHE</t>
  </si>
  <si>
    <t>LE PETIT BLEU</t>
  </si>
  <si>
    <t>LE PETIT BLEU DU LOT ET GARONNE</t>
  </si>
  <si>
    <t>LE PETIT COURRIER DU VAL DE LOIR</t>
  </si>
  <si>
    <t>LE PETIT JOURNAL - Toutes éditions</t>
  </si>
  <si>
    <t>LE PETIT QUOTIDIEN</t>
  </si>
  <si>
    <t>LE PEUPLE BRETON</t>
  </si>
  <si>
    <t>PEUPLE LIBRE (DROME HEBDO)</t>
  </si>
  <si>
    <t>LE PHARE DE RE</t>
  </si>
  <si>
    <t>LE PHARE DUNKERQUOIS</t>
  </si>
  <si>
    <t>philonomist</t>
  </si>
  <si>
    <t>PHILOSOPHIE MAGAZINE</t>
  </si>
  <si>
    <t xml:space="preserve">LA PIEUVRE DU MIDI </t>
  </si>
  <si>
    <t>place gre'net</t>
  </si>
  <si>
    <t>Place Publique Nantes-Saint Nazaire</t>
  </si>
  <si>
    <t>LE PLOERMELAIS</t>
  </si>
  <si>
    <t>podcastine</t>
  </si>
  <si>
    <t>LE POHER</t>
  </si>
  <si>
    <t>LE POINT</t>
  </si>
  <si>
    <t>POLITIS</t>
  </si>
  <si>
    <t>pomelo-media.com</t>
  </si>
  <si>
    <t>PONTIVY JOURNAL</t>
  </si>
  <si>
    <t>LE POPULAIRE DU CENTRE</t>
  </si>
  <si>
    <t>POUR L'ECO</t>
  </si>
  <si>
    <t>PRESENT</t>
  </si>
  <si>
    <t>LA PRESSE BISONTINE</t>
  </si>
  <si>
    <t>LA PRESSE D'ARMOR</t>
  </si>
  <si>
    <t>LA PRESSE DE GRAY</t>
  </si>
  <si>
    <t>LA PRESSE DE LA MANCHE</t>
  </si>
  <si>
    <t>LA PRESSE DE VESOUL</t>
  </si>
  <si>
    <t>PRESSE OCEAN</t>
  </si>
  <si>
    <t>LA PRESSE PONTISSALIENNE</t>
  </si>
  <si>
    <t>presslib</t>
  </si>
  <si>
    <t>LE PROGRES / LA TRIBUNE  LE PROGRES / LE PROGRES LES DEPECHES</t>
  </si>
  <si>
    <t>LE PROGRES SAINT AFFRICAIN</t>
  </si>
  <si>
    <t>LE PROGRES SOCIAL</t>
  </si>
  <si>
    <t>LA PROVENCE</t>
  </si>
  <si>
    <t>LE PUBLICATEUR LIBRE</t>
  </si>
  <si>
    <t>qg.media</t>
  </si>
  <si>
    <t>LE QUOTIDIEN DE LA REUNION ET DE L'OCEAN INDIEN</t>
  </si>
  <si>
    <t>radioparleur</t>
  </si>
  <si>
    <t>rapminerz.io</t>
  </si>
  <si>
    <t>REFORME</t>
  </si>
  <si>
    <t>LE REGIONAL DE COSNE</t>
  </si>
  <si>
    <t>remiremontvallees.com</t>
  </si>
  <si>
    <t>LA RENAISSANCE</t>
  </si>
  <si>
    <t>LA RENAISSANCE DU LOIR-ET-CHER</t>
  </si>
  <si>
    <t>LA RENAISSANCE LE BESSIN</t>
  </si>
  <si>
    <t>LA RENAISSANCE LOCHOISE</t>
  </si>
  <si>
    <t>LE REPUBLICAIN DE L'ESSONE</t>
  </si>
  <si>
    <t>LE RÉPUBLICAIN LORRAIN</t>
  </si>
  <si>
    <t>LE REPUBLICAIN LOT-ET-GARONNE</t>
  </si>
  <si>
    <t>LE REPUBLICAIN SUD GIRONDE</t>
  </si>
  <si>
    <t>LA REPUBLIQUE DE SEINE ET MARNE</t>
  </si>
  <si>
    <t>LA REPUBLIQUE DES PYRENEES</t>
  </si>
  <si>
    <t>LA RÉPUBLIQUE DU CENTRE</t>
  </si>
  <si>
    <t>LE RESISTANT</t>
  </si>
  <si>
    <t>REUSSIR LE PERIGORD</t>
  </si>
  <si>
    <t>reussir.fr</t>
  </si>
  <si>
    <t>LE REVEIL</t>
  </si>
  <si>
    <t>LE REVEIL DE BERCK</t>
  </si>
  <si>
    <t>LE REVEIL DE NEUFCHATEL</t>
  </si>
  <si>
    <t>LE REVEIL DU MIDI</t>
  </si>
  <si>
    <t>LE REVEIL LOZERE / lereveillozere.fr</t>
  </si>
  <si>
    <t>LE REVEIL NORMAND</t>
  </si>
  <si>
    <t>LA REVUE DESSINEE</t>
  </si>
  <si>
    <t>rfconseil.grouperf.com</t>
  </si>
  <si>
    <t>ROLLING STONE</t>
  </si>
  <si>
    <t>rsedatanews.net</t>
  </si>
  <si>
    <t>LA RUCHE</t>
  </si>
  <si>
    <t>rue89bordeaux</t>
  </si>
  <si>
    <t>rue89lyon</t>
  </si>
  <si>
    <t>rue89strasbourg.com</t>
  </si>
  <si>
    <t>LES NOUVELLES L'ECHO</t>
  </si>
  <si>
    <t>LES SABLES VENDEE JOURNAL</t>
  </si>
  <si>
    <t>LA SAVOIE</t>
  </si>
  <si>
    <t>SCIENCES HUMAINES</t>
  </si>
  <si>
    <t>LA SEMAINE DANS LE BOULONNAIS</t>
  </si>
  <si>
    <t>LA SEMAINE DE L'ALLIER</t>
  </si>
  <si>
    <t>LA SEMAINE DE NANCY</t>
  </si>
  <si>
    <t>LA SEMAINE DES ARDENNES</t>
  </si>
  <si>
    <t>LA SEMAINE DES PYRENEES</t>
  </si>
  <si>
    <t>LA SEMAINE DU MINERVOIS / semaineduminervois.com</t>
  </si>
  <si>
    <t>LA SEMAINE DU PAYS BASQUE</t>
  </si>
  <si>
    <t>LA SEMAINE DU ROUSSILLON</t>
  </si>
  <si>
    <t>LA SEMAINE METZ-THIONVILLE-MOSELLE</t>
  </si>
  <si>
    <t>LE SEMEUR HEBDO</t>
  </si>
  <si>
    <t>SILENCE</t>
  </si>
  <si>
    <t>SILLON - Toutes éditions</t>
  </si>
  <si>
    <t>SINE MENSUEL</t>
  </si>
  <si>
    <t>slate.fr</t>
  </si>
  <si>
    <t>SO GOOD</t>
  </si>
  <si>
    <t>SOCIALTER</t>
  </si>
  <si>
    <t>SOCIETY</t>
  </si>
  <si>
    <t>streetpress.com</t>
  </si>
  <si>
    <t>SUD OUEST / sudouest.fr</t>
  </si>
  <si>
    <t>TAHITI INFOS</t>
  </si>
  <si>
    <t>LE TARN LIBRE</t>
  </si>
  <si>
    <t>LE TÉLÉGRAMME / letelegramme.fr</t>
  </si>
  <si>
    <t>TELERAMA / telerama.fr</t>
  </si>
  <si>
    <t>TEMOIGNAGE CHRETIEN</t>
  </si>
  <si>
    <t>TERRE DAUPHINOISE / terredauphinoise.fr</t>
  </si>
  <si>
    <t>LA TERRE DE CHEZ NOUS</t>
  </si>
  <si>
    <t>Terre-net Magazine ; Terre-Net.fr ; WebAgri.fr</t>
  </si>
  <si>
    <t>TERRES ET TERRITOIRES</t>
  </si>
  <si>
    <t>thebigwhale.io</t>
  </si>
  <si>
    <t>theconversationfrance</t>
  </si>
  <si>
    <t>thewomensvoices.fr</t>
  </si>
  <si>
    <t>La Topette</t>
  </si>
  <si>
    <t>TOUTES LES NOUVELLES</t>
  </si>
  <si>
    <t>TRANSRURAL INITIATIVES</t>
  </si>
  <si>
    <t>LE TRAVAILLEUR  CATALAN</t>
  </si>
  <si>
    <t>LE TREGOR</t>
  </si>
  <si>
    <t>TRIBUNE DE LYON / tribunedelyon.fr</t>
  </si>
  <si>
    <t>LA TRIBUNE REPUBLICAINE DE BELLEGARDE</t>
  </si>
  <si>
    <t>Turbin</t>
  </si>
  <si>
    <t>LE UN</t>
  </si>
  <si>
    <t>UN JOUR UNE ACTU</t>
  </si>
  <si>
    <t>L'UNION DU CANTAL</t>
  </si>
  <si>
    <t>UNION ET TERRITOIRES</t>
  </si>
  <si>
    <t>L'UNION-ARDENNIAS</t>
  </si>
  <si>
    <t>VALEURS ACTUELLES</t>
  </si>
  <si>
    <t>VAR-MATIN</t>
  </si>
  <si>
    <t>vert.eco</t>
  </si>
  <si>
    <t>LA VIE / lavie.fr</t>
  </si>
  <si>
    <t>LA VIE CHARENTAISE</t>
  </si>
  <si>
    <t>LA VIE CORREZIENNE</t>
  </si>
  <si>
    <t>LA VIE NOUVELLE</t>
  </si>
  <si>
    <t>LA VIE QUERCYNOISE</t>
  </si>
  <si>
    <t>VIENNE RURALE</t>
  </si>
  <si>
    <t>VILLAGE</t>
  </si>
  <si>
    <t>LE VILLEFRANCHOIS</t>
  </si>
  <si>
    <t>LA VOIX – LE BOCAGE</t>
  </si>
  <si>
    <t>LA VOIX DE LA HAUTE MARNE</t>
  </si>
  <si>
    <t>LA VOIX DE L'AIN</t>
  </si>
  <si>
    <t>LA VOIX DES SPORTS</t>
  </si>
  <si>
    <t>LA VOIX DU CANTAL</t>
  </si>
  <si>
    <t>LA VOIX DU JURA</t>
  </si>
  <si>
    <t>LA VOIX DU MIDI</t>
  </si>
  <si>
    <t>LA VOIX DU NORD</t>
  </si>
  <si>
    <t>LA VOIX DU SANCERROIS</t>
  </si>
  <si>
    <t>VOSGES MATIN</t>
  </si>
  <si>
    <t>Voxe.org</t>
  </si>
  <si>
    <t>VSD</t>
  </si>
  <si>
    <t>WE DEMAIN</t>
  </si>
  <si>
    <t>wow-news.eu</t>
  </si>
  <si>
    <t>XXI / revue21.fr</t>
  </si>
  <si>
    <t>YA !</t>
  </si>
  <si>
    <t>L'YONNE RÉPUBLICAINE</t>
  </si>
  <si>
    <t>ZADIG</t>
  </si>
  <si>
    <t>zinfos974.com</t>
  </si>
  <si>
    <t>TOTAL GENERAL</t>
  </si>
  <si>
    <t>Groupes ou sociétés de presse d'appartenance</t>
  </si>
  <si>
    <t>Aide au pluralisme des services de presse tout en ligne</t>
  </si>
  <si>
    <t>SOGEMEDIA</t>
  </si>
  <si>
    <t>SIPA - OUEST France</t>
  </si>
  <si>
    <t>PLAY BAC PRESSE</t>
  </si>
  <si>
    <t>GROUPE ROSSEL LA VOIX</t>
  </si>
  <si>
    <t>EBRA</t>
  </si>
  <si>
    <t>GROUPE CENTRE France LA MONTAGNE</t>
  </si>
  <si>
    <t>VIVENDI</t>
  </si>
  <si>
    <t>GROUPE LA DEPECHE DU MIDI</t>
  </si>
  <si>
    <t>GROUPE LA NOUVELLE REPUBLIQUE DU CENTRE OUEST</t>
  </si>
  <si>
    <t>SFA PAR</t>
  </si>
  <si>
    <t>GROUPE SUD OUEST</t>
  </si>
  <si>
    <t>MEDIATOUR</t>
  </si>
  <si>
    <t>CMA CGM</t>
  </si>
  <si>
    <t>SUFFREN (LUX)</t>
  </si>
  <si>
    <t>EDIT OUEST</t>
  </si>
  <si>
    <t>GROUPE LE MONDE</t>
  </si>
  <si>
    <t>BAYARD PRESSE</t>
  </si>
  <si>
    <t>GROUPE ECOMEDIA</t>
  </si>
  <si>
    <t>CMI FRANCE</t>
  </si>
  <si>
    <t>EDITIONS PHILIPPE AMAURY</t>
  </si>
  <si>
    <t>A. WEILL / GROUPE ALTICE</t>
  </si>
  <si>
    <t>MEDIA PARTICIPATIONS</t>
  </si>
  <si>
    <t>GROUPE FIGARO</t>
  </si>
  <si>
    <t>NJJ HOLDING</t>
  </si>
  <si>
    <t>BABYLONE GROUPE</t>
  </si>
  <si>
    <t>GROUPE L'HUMANITE</t>
  </si>
  <si>
    <t>LAGARDERE MEDIA NEWS</t>
  </si>
  <si>
    <t>GROUPE ALTICE / PRESSE INDEPENDANTE</t>
  </si>
  <si>
    <t>GROUPE TELEGRAMME DE BREST</t>
  </si>
  <si>
    <t>I/O Media</t>
  </si>
  <si>
    <t>BEY MEDIAS</t>
  </si>
  <si>
    <t>ARTEMIS</t>
  </si>
  <si>
    <t>GROUPE HUMENSIS</t>
  </si>
  <si>
    <t>PIDEVMEDIAS France</t>
  </si>
  <si>
    <t>GHOSN CAPITAL (VSD)</t>
  </si>
  <si>
    <t>GS PRESSE COMMUNICATION</t>
  </si>
  <si>
    <t>SPR - SOCIETE DE PRESSE DE LA REUNION</t>
  </si>
  <si>
    <t>GROUPE LES ECHOS - LE PARISIEN (LVMH)</t>
  </si>
  <si>
    <t>PMSO - PRESSE ET MEDIAS DU SUD-OUEST</t>
  </si>
  <si>
    <t>Aide filière 
(aide à la distribution) (2)</t>
  </si>
  <si>
    <t>agefi.fr</t>
  </si>
  <si>
    <t>entraid.com</t>
  </si>
  <si>
    <t>LA TRIBUNE DE MONTELIMAR</t>
  </si>
  <si>
    <t>Avantage tarifaire postal (3)</t>
  </si>
  <si>
    <t>Total des aides avec l'avantage tarifaire postal (1+2+3)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</si>
</sst>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4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charset val="1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i/>
      <sz val="10"/>
      <color rgb="FF000000"/>
      <name val="Calibri"/>
      <family val="2"/>
    </font>
    <font>
      <b/>
      <i/>
      <sz val="10"/>
      <color rgb="FF000000"/>
      <name val="Calibri"/>
      <family val="2"/>
      <scheme val="minor"/>
    </font>
    <font>
      <sz val="10"/>
      <color indexed="8"/>
      <name val="Arial"/>
      <family val="2"/>
    </font>
    <font>
      <i/>
      <sz val="10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rgb="FF000000"/>
      <name val="Calibri"/>
      <family val="2"/>
      <charset val="1"/>
    </font>
    <font>
      <i/>
      <sz val="10"/>
      <color indexed="8"/>
      <name val="Calibri"/>
      <family val="2"/>
    </font>
    <font>
      <b/>
      <sz val="12"/>
      <color indexed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2EFDA"/>
        <bgColor rgb="FFD0CECE"/>
      </patternFill>
    </fill>
    <fill>
      <patternFill patternType="solid">
        <fgColor rgb="FFFFF2CC"/>
        <bgColor rgb="FF000000"/>
      </patternFill>
    </fill>
    <fill>
      <patternFill patternType="solid">
        <fgColor rgb="FFFFFF66"/>
        <bgColor rgb="FFFFE699"/>
      </patternFill>
    </fill>
    <fill>
      <patternFill patternType="solid">
        <fgColor rgb="FFFFF2CC"/>
        <bgColor rgb="FFFFFFCC"/>
      </patternFill>
    </fill>
    <fill>
      <patternFill patternType="solid">
        <fgColor rgb="FFC5E0B4"/>
        <bgColor rgb="FFD0CECE"/>
      </patternFill>
    </fill>
    <fill>
      <patternFill patternType="solid">
        <fgColor rgb="FFD0CECE"/>
        <bgColor rgb="FFCCCCCC"/>
      </patternFill>
    </fill>
    <fill>
      <patternFill patternType="solid">
        <fgColor rgb="FFFFC000"/>
        <bgColor rgb="FF000000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8" fillId="0" borderId="0"/>
  </cellStyleXfs>
  <cellXfs count="47">
    <xf numFmtId="0" fontId="0" fillId="0" borderId="0" xfId="0"/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3" fontId="4" fillId="7" borderId="5" xfId="0" applyNumberFormat="1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3" fontId="6" fillId="8" borderId="5" xfId="0" applyNumberFormat="1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3" fontId="9" fillId="0" borderId="5" xfId="1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165" fontId="9" fillId="0" borderId="5" xfId="1" applyNumberFormat="1" applyFont="1" applyFill="1" applyBorder="1" applyAlignment="1">
      <alignment vertical="center"/>
    </xf>
    <xf numFmtId="3" fontId="10" fillId="9" borderId="6" xfId="0" applyNumberFormat="1" applyFont="1" applyFill="1" applyBorder="1"/>
    <xf numFmtId="0" fontId="0" fillId="0" borderId="2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2" fillId="0" borderId="5" xfId="1" applyFont="1" applyFill="1" applyBorder="1" applyAlignment="1">
      <alignment horizontal="left" vertical="center"/>
    </xf>
    <xf numFmtId="3" fontId="10" fillId="9" borderId="6" xfId="0" applyNumberFormat="1" applyFont="1" applyFill="1" applyBorder="1" applyAlignment="1"/>
    <xf numFmtId="3" fontId="10" fillId="9" borderId="4" xfId="0" applyNumberFormat="1" applyFont="1" applyFill="1" applyBorder="1"/>
    <xf numFmtId="0" fontId="0" fillId="0" borderId="5" xfId="0" applyFont="1" applyBorder="1" applyAlignment="1">
      <alignment vertical="center" wrapText="1"/>
    </xf>
    <xf numFmtId="3" fontId="9" fillId="0" borderId="5" xfId="1" applyNumberFormat="1" applyFont="1" applyFill="1" applyBorder="1" applyAlignment="1">
      <alignment vertical="center" wrapText="1"/>
    </xf>
    <xf numFmtId="3" fontId="9" fillId="0" borderId="0" xfId="1" applyNumberFormat="1" applyFont="1" applyFill="1" applyBorder="1" applyAlignment="1">
      <alignment vertical="center" wrapText="1"/>
    </xf>
    <xf numFmtId="165" fontId="9" fillId="0" borderId="5" xfId="1" applyNumberFormat="1" applyFont="1" applyFill="1" applyBorder="1" applyAlignment="1">
      <alignment vertical="center" wrapText="1"/>
    </xf>
    <xf numFmtId="0" fontId="12" fillId="0" borderId="5" xfId="1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3" fontId="3" fillId="4" borderId="2" xfId="0" applyNumberFormat="1" applyFont="1" applyFill="1" applyBorder="1" applyAlignment="1">
      <alignment horizontal="center" vertical="center" wrapText="1"/>
    </xf>
    <xf numFmtId="3" fontId="3" fillId="4" borderId="5" xfId="0" applyNumberFormat="1" applyFont="1" applyFill="1" applyBorder="1" applyAlignment="1">
      <alignment horizontal="center" vertical="center" wrapText="1"/>
    </xf>
    <xf numFmtId="3" fontId="4" fillId="5" borderId="3" xfId="0" applyNumberFormat="1" applyFont="1" applyFill="1" applyBorder="1" applyAlignment="1">
      <alignment vertical="center"/>
    </xf>
    <xf numFmtId="3" fontId="4" fillId="5" borderId="1" xfId="0" applyNumberFormat="1" applyFont="1" applyFill="1" applyBorder="1" applyAlignment="1">
      <alignment vertical="center"/>
    </xf>
    <xf numFmtId="3" fontId="4" fillId="5" borderId="4" xfId="0" applyNumberFormat="1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3" fontId="10" fillId="9" borderId="1" xfId="0" applyNumberFormat="1" applyFont="1" applyFill="1" applyBorder="1"/>
    <xf numFmtId="0" fontId="0" fillId="0" borderId="5" xfId="0" applyBorder="1" applyAlignment="1">
      <alignment horizontal="center" vertical="center" wrapText="1"/>
    </xf>
    <xf numFmtId="3" fontId="13" fillId="9" borderId="6" xfId="1" applyNumberFormat="1" applyFont="1" applyFill="1" applyBorder="1" applyAlignment="1">
      <alignment vertical="center"/>
    </xf>
  </cellXfs>
  <cellStyles count="2">
    <cellStyle name="Normal" xfId="0" builtinId="0"/>
    <cellStyle name="Normal_Feuil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54"/>
  <sheetViews>
    <sheetView tabSelected="1" workbookViewId="0">
      <pane xSplit="2" ySplit="4" topLeftCell="C342" activePane="bottomRight" state="frozen"/>
      <selection pane="topRight" activeCell="C1" sqref="C1"/>
      <selection pane="bottomLeft" activeCell="A5" sqref="A5"/>
      <selection pane="bottomRight" activeCell="F421" sqref="F421"/>
    </sheetView>
  </sheetViews>
  <sheetFormatPr baseColWidth="10" defaultRowHeight="15" x14ac:dyDescent="0.25"/>
  <cols>
    <col min="1" max="1" width="11.42578125" style="1"/>
    <col min="2" max="2" width="58.85546875" style="3" customWidth="1"/>
    <col min="3" max="3" width="11.42578125" style="2"/>
    <col min="4" max="4" width="11.42578125" style="1"/>
    <col min="5" max="5" width="12.42578125" style="2" customWidth="1"/>
    <col min="6" max="6" width="11.42578125" style="2"/>
    <col min="7" max="7" width="12.42578125" style="2" bestFit="1" customWidth="1"/>
    <col min="8" max="8" width="11.42578125" style="2"/>
    <col min="9" max="13" width="12.7109375" style="2" customWidth="1"/>
    <col min="14" max="14" width="14.42578125" style="2" customWidth="1"/>
    <col min="15" max="15" width="51.5703125" style="2" customWidth="1"/>
    <col min="16" max="16384" width="11.42578125" style="1"/>
  </cols>
  <sheetData>
    <row r="1" spans="1:15" ht="31.5" customHeight="1" x14ac:dyDescent="0.2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s="3" customFormat="1" ht="20.25" customHeight="1" x14ac:dyDescent="0.25">
      <c r="A2" s="28" t="s">
        <v>1</v>
      </c>
      <c r="B2" s="28" t="s">
        <v>2</v>
      </c>
      <c r="C2" s="30" t="s">
        <v>3</v>
      </c>
      <c r="D2" s="32" t="s">
        <v>4</v>
      </c>
      <c r="E2" s="33"/>
      <c r="F2" s="33"/>
      <c r="G2" s="33"/>
      <c r="H2" s="34"/>
      <c r="I2" s="35" t="s">
        <v>499</v>
      </c>
      <c r="J2" s="37" t="s">
        <v>5</v>
      </c>
      <c r="K2" s="35" t="s">
        <v>503</v>
      </c>
      <c r="L2" s="37" t="s">
        <v>504</v>
      </c>
      <c r="M2" s="39" t="s">
        <v>6</v>
      </c>
      <c r="N2" s="41" t="s">
        <v>7</v>
      </c>
      <c r="O2" s="28" t="s">
        <v>458</v>
      </c>
    </row>
    <row r="3" spans="1:15" s="3" customFormat="1" ht="84.75" customHeight="1" x14ac:dyDescent="0.25">
      <c r="A3" s="29"/>
      <c r="B3" s="29"/>
      <c r="C3" s="31"/>
      <c r="D3" s="4" t="s">
        <v>8</v>
      </c>
      <c r="E3" s="4" t="s">
        <v>459</v>
      </c>
      <c r="F3" s="4" t="s">
        <v>9</v>
      </c>
      <c r="G3" s="4" t="s">
        <v>10</v>
      </c>
      <c r="H3" s="4" t="s">
        <v>11</v>
      </c>
      <c r="I3" s="36"/>
      <c r="J3" s="38"/>
      <c r="K3" s="36"/>
      <c r="L3" s="45"/>
      <c r="M3" s="40"/>
      <c r="N3" s="42"/>
      <c r="O3" s="29"/>
    </row>
    <row r="4" spans="1:15" s="3" customFormat="1" x14ac:dyDescent="0.25">
      <c r="A4" s="5"/>
      <c r="B4" s="5"/>
      <c r="C4" s="6" t="s">
        <v>12</v>
      </c>
      <c r="D4" s="7" t="s">
        <v>12</v>
      </c>
      <c r="E4" s="7" t="s">
        <v>12</v>
      </c>
      <c r="F4" s="7" t="s">
        <v>12</v>
      </c>
      <c r="G4" s="6" t="s">
        <v>12</v>
      </c>
      <c r="H4" s="7" t="s">
        <v>12</v>
      </c>
      <c r="I4" s="7" t="s">
        <v>12</v>
      </c>
      <c r="J4" s="7" t="s">
        <v>12</v>
      </c>
      <c r="K4" s="43" t="s">
        <v>12</v>
      </c>
      <c r="L4" s="7"/>
      <c r="M4" s="8" t="s">
        <v>13</v>
      </c>
      <c r="N4" s="7" t="s">
        <v>12</v>
      </c>
      <c r="O4" s="5"/>
    </row>
    <row r="5" spans="1:15" x14ac:dyDescent="0.25">
      <c r="A5" s="15">
        <v>1</v>
      </c>
      <c r="B5" s="13" t="s">
        <v>14</v>
      </c>
      <c r="C5" s="9">
        <f t="shared" ref="C5:C69" si="0">SUM(D5:H5)</f>
        <v>84110</v>
      </c>
      <c r="D5" s="9"/>
      <c r="E5" s="9"/>
      <c r="F5" s="9"/>
      <c r="G5" s="9">
        <v>84110</v>
      </c>
      <c r="H5" s="9"/>
      <c r="I5" s="9"/>
      <c r="J5" s="10">
        <f t="shared" ref="J5:J69" si="1">C5+I5</f>
        <v>84110</v>
      </c>
      <c r="K5" s="10"/>
      <c r="L5" s="9">
        <f>SUM(J5,K5)</f>
        <v>84110</v>
      </c>
      <c r="M5" s="9">
        <v>86470742</v>
      </c>
      <c r="N5" s="11">
        <f>J5/M5</f>
        <v>9.7269895058839666E-4</v>
      </c>
      <c r="O5" s="18"/>
    </row>
    <row r="6" spans="1:15" x14ac:dyDescent="0.25">
      <c r="A6" s="16">
        <v>2</v>
      </c>
      <c r="B6" s="14" t="s">
        <v>15</v>
      </c>
      <c r="C6" s="9">
        <f t="shared" si="0"/>
        <v>5685</v>
      </c>
      <c r="D6" s="9"/>
      <c r="E6" s="9"/>
      <c r="F6" s="9">
        <v>5685</v>
      </c>
      <c r="G6" s="9"/>
      <c r="H6" s="9"/>
      <c r="I6" s="9"/>
      <c r="J6" s="10">
        <f t="shared" si="1"/>
        <v>5685</v>
      </c>
      <c r="K6" s="10">
        <v>46155</v>
      </c>
      <c r="L6" s="9">
        <f>SUM(J6,K6)</f>
        <v>51840</v>
      </c>
      <c r="M6" s="9">
        <v>454146</v>
      </c>
      <c r="N6" s="11">
        <f>J6/M6</f>
        <v>1.2518000819119843E-2</v>
      </c>
      <c r="O6" s="18" t="s">
        <v>460</v>
      </c>
    </row>
    <row r="7" spans="1:15" x14ac:dyDescent="0.25">
      <c r="A7" s="16">
        <v>3</v>
      </c>
      <c r="B7" s="14" t="s">
        <v>16</v>
      </c>
      <c r="C7" s="9">
        <f t="shared" si="0"/>
        <v>4871</v>
      </c>
      <c r="D7" s="9">
        <v>4871</v>
      </c>
      <c r="E7" s="9"/>
      <c r="F7" s="9"/>
      <c r="G7" s="9"/>
      <c r="H7" s="9"/>
      <c r="I7" s="9"/>
      <c r="J7" s="10">
        <f t="shared" si="1"/>
        <v>4871</v>
      </c>
      <c r="K7" s="10">
        <v>14041</v>
      </c>
      <c r="L7" s="9">
        <f>SUM(J7,K7)</f>
        <v>18912</v>
      </c>
      <c r="M7" s="9"/>
      <c r="N7" s="11"/>
      <c r="O7" s="18"/>
    </row>
    <row r="8" spans="1:15" x14ac:dyDescent="0.25">
      <c r="A8" s="16">
        <v>4</v>
      </c>
      <c r="B8" s="14" t="s">
        <v>17</v>
      </c>
      <c r="C8" s="9">
        <f t="shared" si="0"/>
        <v>3957</v>
      </c>
      <c r="D8" s="9">
        <v>3957</v>
      </c>
      <c r="E8" s="9"/>
      <c r="F8" s="9"/>
      <c r="G8" s="9"/>
      <c r="H8" s="9"/>
      <c r="I8" s="9"/>
      <c r="J8" s="10">
        <f t="shared" si="1"/>
        <v>3957</v>
      </c>
      <c r="K8" s="10">
        <v>16555</v>
      </c>
      <c r="L8" s="9">
        <f>SUM(J8,K8)</f>
        <v>20512</v>
      </c>
      <c r="M8" s="9"/>
      <c r="N8" s="11"/>
      <c r="O8" s="18" t="s">
        <v>461</v>
      </c>
    </row>
    <row r="9" spans="1:15" x14ac:dyDescent="0.25">
      <c r="A9" s="16">
        <v>5</v>
      </c>
      <c r="B9" s="14" t="s">
        <v>18</v>
      </c>
      <c r="C9" s="9">
        <f t="shared" si="0"/>
        <v>475925</v>
      </c>
      <c r="D9" s="9">
        <v>475925</v>
      </c>
      <c r="E9" s="9"/>
      <c r="F9" s="9"/>
      <c r="G9" s="9"/>
      <c r="H9" s="9"/>
      <c r="I9" s="9"/>
      <c r="J9" s="10">
        <f t="shared" si="1"/>
        <v>475925</v>
      </c>
      <c r="K9" s="10">
        <v>1161853</v>
      </c>
      <c r="L9" s="9">
        <f>SUM(J9,K9)</f>
        <v>1637778</v>
      </c>
      <c r="M9" s="9">
        <v>4445097</v>
      </c>
      <c r="N9" s="11">
        <f>J9/M9</f>
        <v>0.10706740482828608</v>
      </c>
      <c r="O9" s="18" t="s">
        <v>462</v>
      </c>
    </row>
    <row r="10" spans="1:15" x14ac:dyDescent="0.25">
      <c r="A10" s="16">
        <v>6</v>
      </c>
      <c r="B10" s="14" t="s">
        <v>19</v>
      </c>
      <c r="C10" s="9">
        <f t="shared" si="0"/>
        <v>86109</v>
      </c>
      <c r="D10" s="9">
        <v>86109</v>
      </c>
      <c r="E10" s="9"/>
      <c r="F10" s="9"/>
      <c r="G10" s="9"/>
      <c r="H10" s="9"/>
      <c r="I10" s="9"/>
      <c r="J10" s="10">
        <f t="shared" si="1"/>
        <v>86109</v>
      </c>
      <c r="K10" s="10"/>
      <c r="L10" s="9">
        <f>SUM(J10,K10)</f>
        <v>86109</v>
      </c>
      <c r="M10" s="9"/>
      <c r="N10" s="11"/>
      <c r="O10" s="18"/>
    </row>
    <row r="11" spans="1:15" x14ac:dyDescent="0.25">
      <c r="A11" s="16">
        <v>7</v>
      </c>
      <c r="B11" s="14" t="s">
        <v>20</v>
      </c>
      <c r="C11" s="9">
        <f t="shared" si="0"/>
        <v>4190</v>
      </c>
      <c r="D11" s="9">
        <v>4190</v>
      </c>
      <c r="E11" s="9"/>
      <c r="F11" s="9"/>
      <c r="G11" s="9"/>
      <c r="H11" s="9"/>
      <c r="I11" s="9"/>
      <c r="J11" s="10">
        <f t="shared" si="1"/>
        <v>4190</v>
      </c>
      <c r="K11" s="10">
        <v>60558</v>
      </c>
      <c r="L11" s="9">
        <f>SUM(J11,K11)</f>
        <v>64748</v>
      </c>
      <c r="M11" s="9">
        <v>248967</v>
      </c>
      <c r="N11" s="11">
        <f>J11/M11</f>
        <v>1.6829539657866304E-2</v>
      </c>
      <c r="O11" s="18"/>
    </row>
    <row r="12" spans="1:15" x14ac:dyDescent="0.25">
      <c r="A12" s="16">
        <v>8</v>
      </c>
      <c r="B12" s="14" t="s">
        <v>21</v>
      </c>
      <c r="C12" s="9">
        <f t="shared" si="0"/>
        <v>4320</v>
      </c>
      <c r="D12" s="9">
        <v>4320</v>
      </c>
      <c r="E12" s="9"/>
      <c r="F12" s="9"/>
      <c r="G12" s="9"/>
      <c r="H12" s="9"/>
      <c r="I12" s="9"/>
      <c r="J12" s="10">
        <f t="shared" si="1"/>
        <v>4320</v>
      </c>
      <c r="K12" s="10">
        <v>31442</v>
      </c>
      <c r="L12" s="9">
        <f>SUM(J12,K12)</f>
        <v>35762</v>
      </c>
      <c r="M12" s="9"/>
      <c r="N12" s="11"/>
      <c r="O12" s="18"/>
    </row>
    <row r="13" spans="1:15" x14ac:dyDescent="0.25">
      <c r="A13" s="16">
        <v>9</v>
      </c>
      <c r="B13" s="14" t="s">
        <v>22</v>
      </c>
      <c r="C13" s="9">
        <f t="shared" si="0"/>
        <v>4190</v>
      </c>
      <c r="D13" s="9">
        <v>4190</v>
      </c>
      <c r="E13" s="9"/>
      <c r="F13" s="9"/>
      <c r="G13" s="9"/>
      <c r="H13" s="9"/>
      <c r="I13" s="9"/>
      <c r="J13" s="10">
        <f t="shared" si="1"/>
        <v>4190</v>
      </c>
      <c r="K13" s="10">
        <v>5335</v>
      </c>
      <c r="L13" s="9">
        <f>SUM(J13,K13)</f>
        <v>9525</v>
      </c>
      <c r="M13" s="9"/>
      <c r="N13" s="11"/>
      <c r="O13" s="18"/>
    </row>
    <row r="14" spans="1:15" x14ac:dyDescent="0.25">
      <c r="A14" s="16">
        <v>10</v>
      </c>
      <c r="B14" s="14" t="s">
        <v>23</v>
      </c>
      <c r="C14" s="9">
        <f t="shared" si="0"/>
        <v>777928</v>
      </c>
      <c r="D14" s="9"/>
      <c r="E14" s="9">
        <v>777928</v>
      </c>
      <c r="F14" s="9"/>
      <c r="G14" s="9"/>
      <c r="H14" s="9"/>
      <c r="I14" s="9"/>
      <c r="J14" s="10">
        <f t="shared" si="1"/>
        <v>777928</v>
      </c>
      <c r="K14" s="10"/>
      <c r="L14" s="9">
        <f>SUM(J14,K14)</f>
        <v>777928</v>
      </c>
      <c r="M14" s="9"/>
      <c r="N14" s="11"/>
      <c r="O14" s="18"/>
    </row>
    <row r="15" spans="1:15" x14ac:dyDescent="0.25">
      <c r="A15" s="16">
        <v>11</v>
      </c>
      <c r="B15" s="14" t="s">
        <v>24</v>
      </c>
      <c r="C15" s="9">
        <f t="shared" si="0"/>
        <v>31955</v>
      </c>
      <c r="D15" s="9">
        <v>31955</v>
      </c>
      <c r="E15" s="9"/>
      <c r="F15" s="9"/>
      <c r="G15" s="9"/>
      <c r="H15" s="9"/>
      <c r="I15" s="9"/>
      <c r="J15" s="10">
        <f t="shared" si="1"/>
        <v>31955</v>
      </c>
      <c r="K15" s="10"/>
      <c r="L15" s="9">
        <f>SUM(J15,K15)</f>
        <v>31955</v>
      </c>
      <c r="M15" s="9"/>
      <c r="N15" s="11"/>
      <c r="O15" s="18"/>
    </row>
    <row r="16" spans="1:15" x14ac:dyDescent="0.25">
      <c r="A16" s="16">
        <v>12</v>
      </c>
      <c r="B16" s="14" t="s">
        <v>500</v>
      </c>
      <c r="C16" s="9">
        <f t="shared" si="0"/>
        <v>364361</v>
      </c>
      <c r="D16" s="9"/>
      <c r="E16" s="9"/>
      <c r="F16" s="9"/>
      <c r="G16" s="9">
        <v>364361</v>
      </c>
      <c r="H16" s="9"/>
      <c r="I16" s="9"/>
      <c r="J16" s="10">
        <f t="shared" si="1"/>
        <v>364361</v>
      </c>
      <c r="K16" s="10"/>
      <c r="L16" s="9">
        <f>SUM(J16,K16)</f>
        <v>364361</v>
      </c>
      <c r="M16" s="9"/>
      <c r="N16" s="11"/>
      <c r="O16" s="18"/>
    </row>
    <row r="17" spans="1:15" x14ac:dyDescent="0.25">
      <c r="A17" s="16">
        <v>13</v>
      </c>
      <c r="B17" s="14" t="s">
        <v>25</v>
      </c>
      <c r="C17" s="9">
        <f t="shared" si="0"/>
        <v>34497</v>
      </c>
      <c r="D17" s="9"/>
      <c r="E17" s="9"/>
      <c r="F17" s="9">
        <v>34497</v>
      </c>
      <c r="G17" s="9"/>
      <c r="H17" s="9"/>
      <c r="I17" s="9"/>
      <c r="J17" s="10">
        <f t="shared" si="1"/>
        <v>34497</v>
      </c>
      <c r="K17" s="10">
        <v>64834</v>
      </c>
      <c r="L17" s="9">
        <f>SUM(J17,K17)</f>
        <v>99331</v>
      </c>
      <c r="M17" s="9">
        <v>2814816</v>
      </c>
      <c r="N17" s="11">
        <f>J17/M17</f>
        <v>1.2255507997680843E-2</v>
      </c>
      <c r="O17" s="18" t="s">
        <v>463</v>
      </c>
    </row>
    <row r="18" spans="1:15" x14ac:dyDescent="0.25">
      <c r="A18" s="16">
        <v>14</v>
      </c>
      <c r="B18" s="14" t="s">
        <v>26</v>
      </c>
      <c r="C18" s="9">
        <f t="shared" si="0"/>
        <v>9036</v>
      </c>
      <c r="D18" s="9">
        <v>9036</v>
      </c>
      <c r="E18" s="9"/>
      <c r="F18" s="9"/>
      <c r="G18" s="9"/>
      <c r="H18" s="9"/>
      <c r="I18" s="9"/>
      <c r="J18" s="10">
        <f t="shared" si="1"/>
        <v>9036</v>
      </c>
      <c r="K18" s="10"/>
      <c r="L18" s="9">
        <f>SUM(J18,K18)</f>
        <v>9036</v>
      </c>
      <c r="M18" s="9"/>
      <c r="N18" s="11"/>
      <c r="O18" s="18"/>
    </row>
    <row r="19" spans="1:15" x14ac:dyDescent="0.25">
      <c r="A19" s="16">
        <v>15</v>
      </c>
      <c r="B19" s="14" t="s">
        <v>27</v>
      </c>
      <c r="C19" s="9">
        <f t="shared" si="0"/>
        <v>5138</v>
      </c>
      <c r="D19" s="9">
        <v>5138</v>
      </c>
      <c r="E19" s="9"/>
      <c r="F19" s="9"/>
      <c r="G19" s="9"/>
      <c r="H19" s="9"/>
      <c r="I19" s="9"/>
      <c r="J19" s="10">
        <f t="shared" si="1"/>
        <v>5138</v>
      </c>
      <c r="K19" s="10">
        <v>25124</v>
      </c>
      <c r="L19" s="9">
        <f>SUM(J19,K19)</f>
        <v>30262</v>
      </c>
      <c r="M19" s="9"/>
      <c r="N19" s="11"/>
      <c r="O19" s="18"/>
    </row>
    <row r="20" spans="1:15" x14ac:dyDescent="0.25">
      <c r="A20" s="16">
        <v>16</v>
      </c>
      <c r="B20" s="14" t="s">
        <v>28</v>
      </c>
      <c r="C20" s="9">
        <f t="shared" si="0"/>
        <v>2666</v>
      </c>
      <c r="D20" s="9">
        <v>2666</v>
      </c>
      <c r="E20" s="9"/>
      <c r="F20" s="9"/>
      <c r="G20" s="9"/>
      <c r="H20" s="9"/>
      <c r="I20" s="9"/>
      <c r="J20" s="10">
        <f t="shared" si="1"/>
        <v>2666</v>
      </c>
      <c r="K20" s="10">
        <v>8583</v>
      </c>
      <c r="L20" s="9">
        <f>SUM(J20,K20)</f>
        <v>11249</v>
      </c>
      <c r="M20" s="9"/>
      <c r="N20" s="11"/>
      <c r="O20" s="18" t="s">
        <v>461</v>
      </c>
    </row>
    <row r="21" spans="1:15" x14ac:dyDescent="0.25">
      <c r="A21" s="16">
        <v>17</v>
      </c>
      <c r="B21" s="14" t="s">
        <v>29</v>
      </c>
      <c r="C21" s="9">
        <f t="shared" si="0"/>
        <v>144964</v>
      </c>
      <c r="D21" s="9"/>
      <c r="E21" s="9"/>
      <c r="F21" s="9">
        <v>144964</v>
      </c>
      <c r="G21" s="9"/>
      <c r="H21" s="9"/>
      <c r="I21" s="9"/>
      <c r="J21" s="10">
        <f t="shared" si="1"/>
        <v>144964</v>
      </c>
      <c r="K21" s="10">
        <v>134993</v>
      </c>
      <c r="L21" s="9">
        <f>SUM(J21,K21)</f>
        <v>279957</v>
      </c>
      <c r="M21" s="9">
        <v>19623167</v>
      </c>
      <c r="N21" s="11">
        <f>J21/M21</f>
        <v>7.3873906286380788E-3</v>
      </c>
      <c r="O21" s="18" t="s">
        <v>464</v>
      </c>
    </row>
    <row r="22" spans="1:15" x14ac:dyDescent="0.25">
      <c r="A22" s="16">
        <v>18</v>
      </c>
      <c r="B22" s="14" t="s">
        <v>30</v>
      </c>
      <c r="C22" s="9">
        <f t="shared" si="0"/>
        <v>1500</v>
      </c>
      <c r="D22" s="9">
        <v>1500</v>
      </c>
      <c r="E22" s="9"/>
      <c r="F22" s="9"/>
      <c r="G22" s="9"/>
      <c r="H22" s="9"/>
      <c r="I22" s="9"/>
      <c r="J22" s="10">
        <f t="shared" si="1"/>
        <v>1500</v>
      </c>
      <c r="K22" s="10"/>
      <c r="L22" s="9">
        <f>SUM(J22,K22)</f>
        <v>1500</v>
      </c>
      <c r="M22" s="9"/>
      <c r="N22" s="11"/>
      <c r="O22" s="18"/>
    </row>
    <row r="23" spans="1:15" x14ac:dyDescent="0.25">
      <c r="A23" s="16">
        <v>19</v>
      </c>
      <c r="B23" s="14" t="s">
        <v>31</v>
      </c>
      <c r="C23" s="9">
        <f t="shared" si="0"/>
        <v>139753</v>
      </c>
      <c r="D23" s="9">
        <v>139753</v>
      </c>
      <c r="E23" s="9"/>
      <c r="F23" s="9"/>
      <c r="G23" s="9"/>
      <c r="H23" s="9"/>
      <c r="I23" s="9"/>
      <c r="J23" s="10">
        <f t="shared" si="1"/>
        <v>139753</v>
      </c>
      <c r="K23" s="10"/>
      <c r="L23" s="9">
        <f>SUM(J23,K23)</f>
        <v>139753</v>
      </c>
      <c r="M23" s="9">
        <v>673605</v>
      </c>
      <c r="N23" s="11">
        <f>J23/M23</f>
        <v>0.20747025333838079</v>
      </c>
      <c r="O23" s="18"/>
    </row>
    <row r="24" spans="1:15" x14ac:dyDescent="0.25">
      <c r="A24" s="16">
        <v>20</v>
      </c>
      <c r="B24" s="14" t="s">
        <v>32</v>
      </c>
      <c r="C24" s="9">
        <f t="shared" si="0"/>
        <v>10637</v>
      </c>
      <c r="D24" s="9">
        <v>9718</v>
      </c>
      <c r="E24" s="9"/>
      <c r="F24" s="9">
        <v>919</v>
      </c>
      <c r="G24" s="9"/>
      <c r="H24" s="9"/>
      <c r="I24" s="9"/>
      <c r="J24" s="10">
        <f t="shared" si="1"/>
        <v>10637</v>
      </c>
      <c r="K24" s="10">
        <v>225706</v>
      </c>
      <c r="L24" s="9">
        <f>SUM(J24,K24)</f>
        <v>236343</v>
      </c>
      <c r="M24" s="9">
        <v>1016952</v>
      </c>
      <c r="N24" s="11">
        <f>J24/M24</f>
        <v>1.0459687379542004E-2</v>
      </c>
      <c r="O24" s="18"/>
    </row>
    <row r="25" spans="1:15" x14ac:dyDescent="0.25">
      <c r="A25" s="16">
        <v>21</v>
      </c>
      <c r="B25" s="14" t="s">
        <v>33</v>
      </c>
      <c r="C25" s="9">
        <f t="shared" si="0"/>
        <v>5482</v>
      </c>
      <c r="D25" s="9">
        <v>5482</v>
      </c>
      <c r="E25" s="9"/>
      <c r="F25" s="9"/>
      <c r="G25" s="9"/>
      <c r="H25" s="9"/>
      <c r="I25" s="9"/>
      <c r="J25" s="10">
        <f t="shared" si="1"/>
        <v>5482</v>
      </c>
      <c r="K25" s="10">
        <v>27277</v>
      </c>
      <c r="L25" s="9">
        <f>SUM(J25,K25)</f>
        <v>32759</v>
      </c>
      <c r="M25" s="9">
        <v>163606</v>
      </c>
      <c r="N25" s="11">
        <f>J25/M25</f>
        <v>3.3507328582081344E-2</v>
      </c>
      <c r="O25" s="18" t="s">
        <v>498</v>
      </c>
    </row>
    <row r="26" spans="1:15" x14ac:dyDescent="0.25">
      <c r="A26" s="16">
        <v>22</v>
      </c>
      <c r="B26" s="14" t="s">
        <v>34</v>
      </c>
      <c r="C26" s="9">
        <f t="shared" si="0"/>
        <v>226515</v>
      </c>
      <c r="D26" s="9"/>
      <c r="E26" s="9">
        <v>181838</v>
      </c>
      <c r="F26" s="9"/>
      <c r="G26" s="9">
        <v>44677</v>
      </c>
      <c r="H26" s="9"/>
      <c r="I26" s="9"/>
      <c r="J26" s="10">
        <f t="shared" si="1"/>
        <v>226515</v>
      </c>
      <c r="K26" s="10"/>
      <c r="L26" s="9">
        <f>SUM(J26,K26)</f>
        <v>226515</v>
      </c>
      <c r="M26" s="9"/>
      <c r="N26" s="11"/>
      <c r="O26" s="18"/>
    </row>
    <row r="27" spans="1:15" x14ac:dyDescent="0.25">
      <c r="A27" s="16">
        <v>23</v>
      </c>
      <c r="B27" s="14" t="s">
        <v>35</v>
      </c>
      <c r="C27" s="9">
        <f t="shared" si="0"/>
        <v>56986</v>
      </c>
      <c r="D27" s="9"/>
      <c r="E27" s="9"/>
      <c r="F27" s="9">
        <v>56986</v>
      </c>
      <c r="G27" s="9"/>
      <c r="H27" s="9"/>
      <c r="I27" s="9">
        <v>12137302</v>
      </c>
      <c r="J27" s="10">
        <f t="shared" si="1"/>
        <v>12194288</v>
      </c>
      <c r="K27" s="10">
        <v>355141</v>
      </c>
      <c r="L27" s="9">
        <f>SUM(J27,K27)</f>
        <v>12549429</v>
      </c>
      <c r="M27" s="9">
        <v>25227209</v>
      </c>
      <c r="N27" s="11">
        <f>J27/M27</f>
        <v>0.48337840305679475</v>
      </c>
      <c r="O27" s="18" t="s">
        <v>497</v>
      </c>
    </row>
    <row r="28" spans="1:15" x14ac:dyDescent="0.25">
      <c r="A28" s="16">
        <v>24</v>
      </c>
      <c r="B28" s="14" t="s">
        <v>36</v>
      </c>
      <c r="C28" s="9">
        <f t="shared" si="0"/>
        <v>14069</v>
      </c>
      <c r="D28" s="9">
        <v>7667</v>
      </c>
      <c r="E28" s="9"/>
      <c r="F28" s="9">
        <v>6402</v>
      </c>
      <c r="G28" s="9"/>
      <c r="H28" s="9"/>
      <c r="I28" s="9"/>
      <c r="J28" s="10">
        <f t="shared" si="1"/>
        <v>14069</v>
      </c>
      <c r="K28" s="10">
        <v>6223</v>
      </c>
      <c r="L28" s="9">
        <f>SUM(J28,K28)</f>
        <v>20292</v>
      </c>
      <c r="M28" s="9">
        <v>317573</v>
      </c>
      <c r="N28" s="11">
        <f>J28/M28</f>
        <v>4.4301625138157212E-2</v>
      </c>
      <c r="O28" s="18" t="s">
        <v>463</v>
      </c>
    </row>
    <row r="29" spans="1:15" x14ac:dyDescent="0.25">
      <c r="A29" s="16">
        <v>25</v>
      </c>
      <c r="B29" s="14" t="s">
        <v>37</v>
      </c>
      <c r="C29" s="9">
        <f t="shared" si="0"/>
        <v>4190</v>
      </c>
      <c r="D29" s="9">
        <v>4190</v>
      </c>
      <c r="E29" s="9"/>
      <c r="F29" s="9"/>
      <c r="G29" s="9"/>
      <c r="H29" s="9"/>
      <c r="I29" s="9"/>
      <c r="J29" s="10">
        <f t="shared" si="1"/>
        <v>4190</v>
      </c>
      <c r="K29" s="10">
        <v>7525</v>
      </c>
      <c r="L29" s="9">
        <f>SUM(J29,K29)</f>
        <v>11715</v>
      </c>
      <c r="M29" s="9"/>
      <c r="N29" s="11"/>
      <c r="O29" s="18"/>
    </row>
    <row r="30" spans="1:15" x14ac:dyDescent="0.25">
      <c r="A30" s="16">
        <v>26</v>
      </c>
      <c r="B30" s="14" t="s">
        <v>38</v>
      </c>
      <c r="C30" s="9">
        <f t="shared" si="0"/>
        <v>28000</v>
      </c>
      <c r="D30" s="9"/>
      <c r="E30" s="9"/>
      <c r="F30" s="9"/>
      <c r="G30" s="9"/>
      <c r="H30" s="9">
        <v>28000</v>
      </c>
      <c r="I30" s="9"/>
      <c r="J30" s="10">
        <f t="shared" si="1"/>
        <v>28000</v>
      </c>
      <c r="K30" s="10"/>
      <c r="L30" s="9">
        <f>SUM(J30,K30)</f>
        <v>28000</v>
      </c>
      <c r="M30" s="9"/>
      <c r="N30" s="11"/>
      <c r="O30" s="18"/>
    </row>
    <row r="31" spans="1:15" x14ac:dyDescent="0.25">
      <c r="A31" s="16">
        <v>27</v>
      </c>
      <c r="B31" s="14" t="s">
        <v>39</v>
      </c>
      <c r="C31" s="9">
        <f t="shared" si="0"/>
        <v>104886</v>
      </c>
      <c r="D31" s="9"/>
      <c r="E31" s="9">
        <v>104886</v>
      </c>
      <c r="F31" s="9"/>
      <c r="G31" s="9"/>
      <c r="H31" s="9"/>
      <c r="I31" s="9"/>
      <c r="J31" s="10">
        <f t="shared" si="1"/>
        <v>104886</v>
      </c>
      <c r="K31" s="10"/>
      <c r="L31" s="9">
        <f>SUM(J31,K31)</f>
        <v>104886</v>
      </c>
      <c r="M31" s="9"/>
      <c r="N31" s="11"/>
      <c r="O31" s="18"/>
    </row>
    <row r="32" spans="1:15" x14ac:dyDescent="0.25">
      <c r="A32" s="16">
        <v>28</v>
      </c>
      <c r="B32" s="14" t="s">
        <v>40</v>
      </c>
      <c r="C32" s="9">
        <f t="shared" si="0"/>
        <v>237037</v>
      </c>
      <c r="D32" s="9"/>
      <c r="E32" s="9"/>
      <c r="F32" s="9">
        <v>237037</v>
      </c>
      <c r="G32" s="9"/>
      <c r="H32" s="9"/>
      <c r="I32" s="9"/>
      <c r="J32" s="10">
        <f t="shared" si="1"/>
        <v>237037</v>
      </c>
      <c r="K32" s="10">
        <v>273577</v>
      </c>
      <c r="L32" s="9">
        <f>SUM(J32,K32)</f>
        <v>510614</v>
      </c>
      <c r="M32" s="9">
        <v>7487825</v>
      </c>
      <c r="N32" s="11">
        <f>J32/M32</f>
        <v>3.1656322096202838E-2</v>
      </c>
      <c r="O32" s="18" t="s">
        <v>465</v>
      </c>
    </row>
    <row r="33" spans="1:15" x14ac:dyDescent="0.25">
      <c r="A33" s="16">
        <v>29</v>
      </c>
      <c r="B33" s="14" t="s">
        <v>41</v>
      </c>
      <c r="C33" s="9">
        <f t="shared" si="0"/>
        <v>1662</v>
      </c>
      <c r="D33" s="9">
        <v>1662</v>
      </c>
      <c r="E33" s="9"/>
      <c r="F33" s="9"/>
      <c r="G33" s="9"/>
      <c r="H33" s="9"/>
      <c r="I33" s="9"/>
      <c r="J33" s="10">
        <f t="shared" si="1"/>
        <v>1662</v>
      </c>
      <c r="K33" s="10"/>
      <c r="L33" s="9">
        <f>SUM(J33,K33)</f>
        <v>1662</v>
      </c>
      <c r="M33" s="9"/>
      <c r="N33" s="11"/>
      <c r="O33" s="18"/>
    </row>
    <row r="34" spans="1:15" x14ac:dyDescent="0.25">
      <c r="A34" s="16">
        <v>30</v>
      </c>
      <c r="B34" s="14" t="s">
        <v>42</v>
      </c>
      <c r="C34" s="9">
        <f t="shared" si="0"/>
        <v>77719</v>
      </c>
      <c r="D34" s="9"/>
      <c r="E34" s="9"/>
      <c r="F34" s="9">
        <v>77719</v>
      </c>
      <c r="G34" s="9"/>
      <c r="H34" s="9"/>
      <c r="I34" s="9"/>
      <c r="J34" s="10">
        <f t="shared" si="1"/>
        <v>77719</v>
      </c>
      <c r="K34" s="10">
        <v>275360</v>
      </c>
      <c r="L34" s="9">
        <f>SUM(J34,K34)</f>
        <v>353079</v>
      </c>
      <c r="M34" s="9">
        <v>11309878</v>
      </c>
      <c r="N34" s="11">
        <f>J34/M34</f>
        <v>6.8717805797728322E-3</v>
      </c>
      <c r="O34" s="18" t="s">
        <v>464</v>
      </c>
    </row>
    <row r="35" spans="1:15" x14ac:dyDescent="0.25">
      <c r="A35" s="16">
        <v>31</v>
      </c>
      <c r="B35" s="14" t="s">
        <v>43</v>
      </c>
      <c r="C35" s="9">
        <f t="shared" si="0"/>
        <v>828787</v>
      </c>
      <c r="D35" s="9"/>
      <c r="E35" s="9">
        <v>803367</v>
      </c>
      <c r="F35" s="9"/>
      <c r="G35" s="9">
        <v>25420</v>
      </c>
      <c r="H35" s="9"/>
      <c r="I35" s="9"/>
      <c r="J35" s="10">
        <f t="shared" si="1"/>
        <v>828787</v>
      </c>
      <c r="K35" s="10"/>
      <c r="L35" s="9">
        <f>SUM(J35,K35)</f>
        <v>828787</v>
      </c>
      <c r="M35" s="9"/>
      <c r="N35" s="11"/>
      <c r="O35" s="18"/>
    </row>
    <row r="36" spans="1:15" x14ac:dyDescent="0.25">
      <c r="A36" s="16">
        <v>32</v>
      </c>
      <c r="B36" s="14" t="s">
        <v>44</v>
      </c>
      <c r="C36" s="9">
        <f t="shared" si="0"/>
        <v>63170</v>
      </c>
      <c r="D36" s="9"/>
      <c r="E36" s="9">
        <v>63170</v>
      </c>
      <c r="F36" s="9"/>
      <c r="G36" s="9"/>
      <c r="H36" s="9"/>
      <c r="I36" s="9"/>
      <c r="J36" s="10">
        <f t="shared" si="1"/>
        <v>63170</v>
      </c>
      <c r="K36" s="10"/>
      <c r="L36" s="9">
        <f>SUM(J36,K36)</f>
        <v>63170</v>
      </c>
      <c r="M36" s="9"/>
      <c r="N36" s="11"/>
      <c r="O36" s="18"/>
    </row>
    <row r="37" spans="1:15" x14ac:dyDescent="0.25">
      <c r="A37" s="16">
        <v>33</v>
      </c>
      <c r="B37" s="14" t="s">
        <v>45</v>
      </c>
      <c r="C37" s="9">
        <f t="shared" si="0"/>
        <v>12371</v>
      </c>
      <c r="D37" s="9">
        <v>11830</v>
      </c>
      <c r="E37" s="9"/>
      <c r="F37" s="9">
        <v>541</v>
      </c>
      <c r="G37" s="9"/>
      <c r="H37" s="9"/>
      <c r="I37" s="9"/>
      <c r="J37" s="10">
        <f t="shared" si="1"/>
        <v>12371</v>
      </c>
      <c r="K37" s="10">
        <v>23770</v>
      </c>
      <c r="L37" s="9">
        <f>SUM(J37,K37)</f>
        <v>36141</v>
      </c>
      <c r="M37" s="9">
        <v>391855</v>
      </c>
      <c r="N37" s="11">
        <f>J37/M37</f>
        <v>3.1570351277896161E-2</v>
      </c>
      <c r="O37" s="18" t="s">
        <v>460</v>
      </c>
    </row>
    <row r="38" spans="1:15" x14ac:dyDescent="0.25">
      <c r="A38" s="16">
        <v>34</v>
      </c>
      <c r="B38" s="14" t="s">
        <v>46</v>
      </c>
      <c r="C38" s="9">
        <f t="shared" si="0"/>
        <v>4122</v>
      </c>
      <c r="D38" s="9">
        <v>4122</v>
      </c>
      <c r="E38" s="9"/>
      <c r="F38" s="9"/>
      <c r="G38" s="9"/>
      <c r="H38" s="9"/>
      <c r="I38" s="9"/>
      <c r="J38" s="10">
        <f t="shared" si="1"/>
        <v>4122</v>
      </c>
      <c r="K38" s="10"/>
      <c r="L38" s="9">
        <f>SUM(J38,K38)</f>
        <v>4122</v>
      </c>
      <c r="M38" s="9"/>
      <c r="N38" s="11"/>
      <c r="O38" s="18"/>
    </row>
    <row r="39" spans="1:15" x14ac:dyDescent="0.25">
      <c r="A39" s="16">
        <v>35</v>
      </c>
      <c r="B39" s="14" t="s">
        <v>47</v>
      </c>
      <c r="C39" s="9">
        <f t="shared" si="0"/>
        <v>122775</v>
      </c>
      <c r="D39" s="9"/>
      <c r="E39" s="9">
        <v>122775</v>
      </c>
      <c r="F39" s="9"/>
      <c r="G39" s="9"/>
      <c r="H39" s="9"/>
      <c r="I39" s="9"/>
      <c r="J39" s="10">
        <f t="shared" si="1"/>
        <v>122775</v>
      </c>
      <c r="K39" s="10"/>
      <c r="L39" s="9">
        <f>SUM(J39,K39)</f>
        <v>122775</v>
      </c>
      <c r="M39" s="9"/>
      <c r="N39" s="11"/>
      <c r="O39" s="18"/>
    </row>
    <row r="40" spans="1:15" x14ac:dyDescent="0.25">
      <c r="A40" s="16">
        <v>36</v>
      </c>
      <c r="B40" s="14" t="s">
        <v>48</v>
      </c>
      <c r="C40" s="9">
        <f t="shared" si="0"/>
        <v>20408</v>
      </c>
      <c r="D40" s="9">
        <v>20408</v>
      </c>
      <c r="E40" s="9"/>
      <c r="F40" s="9"/>
      <c r="G40" s="9"/>
      <c r="H40" s="9"/>
      <c r="I40" s="9"/>
      <c r="J40" s="10">
        <f t="shared" si="1"/>
        <v>20408</v>
      </c>
      <c r="K40" s="10"/>
      <c r="L40" s="9">
        <f>SUM(J40,K40)</f>
        <v>20408</v>
      </c>
      <c r="M40" s="9"/>
      <c r="N40" s="11"/>
      <c r="O40" s="18" t="s">
        <v>461</v>
      </c>
    </row>
    <row r="41" spans="1:15" x14ac:dyDescent="0.25">
      <c r="A41" s="16">
        <v>37</v>
      </c>
      <c r="B41" s="14" t="s">
        <v>49</v>
      </c>
      <c r="C41" s="9">
        <f t="shared" si="0"/>
        <v>136327</v>
      </c>
      <c r="D41" s="9"/>
      <c r="E41" s="9">
        <v>22028</v>
      </c>
      <c r="F41" s="9"/>
      <c r="G41" s="9">
        <v>114299</v>
      </c>
      <c r="H41" s="9"/>
      <c r="I41" s="9"/>
      <c r="J41" s="10">
        <f t="shared" si="1"/>
        <v>136327</v>
      </c>
      <c r="K41" s="10"/>
      <c r="L41" s="9">
        <f>SUM(J41,K41)</f>
        <v>136327</v>
      </c>
      <c r="M41" s="9"/>
      <c r="N41" s="11"/>
      <c r="O41" s="18"/>
    </row>
    <row r="42" spans="1:15" x14ac:dyDescent="0.25">
      <c r="A42" s="16">
        <v>38</v>
      </c>
      <c r="B42" s="14" t="s">
        <v>50</v>
      </c>
      <c r="C42" s="9">
        <f t="shared" si="0"/>
        <v>193657</v>
      </c>
      <c r="D42" s="9"/>
      <c r="E42" s="9">
        <v>193657</v>
      </c>
      <c r="F42" s="9"/>
      <c r="G42" s="9"/>
      <c r="H42" s="9"/>
      <c r="I42" s="9"/>
      <c r="J42" s="10">
        <f t="shared" si="1"/>
        <v>193657</v>
      </c>
      <c r="K42" s="10"/>
      <c r="L42" s="9">
        <f>SUM(J42,K42)</f>
        <v>193657</v>
      </c>
      <c r="M42" s="9"/>
      <c r="N42" s="11"/>
      <c r="O42" s="18"/>
    </row>
    <row r="43" spans="1:15" x14ac:dyDescent="0.25">
      <c r="A43" s="16">
        <v>39</v>
      </c>
      <c r="B43" s="14" t="s">
        <v>51</v>
      </c>
      <c r="C43" s="9">
        <f t="shared" si="0"/>
        <v>40000</v>
      </c>
      <c r="D43" s="9"/>
      <c r="E43" s="9"/>
      <c r="F43" s="9"/>
      <c r="G43" s="9"/>
      <c r="H43" s="9">
        <v>40000</v>
      </c>
      <c r="I43" s="9"/>
      <c r="J43" s="10">
        <f t="shared" si="1"/>
        <v>40000</v>
      </c>
      <c r="K43" s="10"/>
      <c r="L43" s="9">
        <f>SUM(J43,K43)</f>
        <v>40000</v>
      </c>
      <c r="M43" s="9"/>
      <c r="N43" s="11"/>
      <c r="O43" s="18"/>
    </row>
    <row r="44" spans="1:15" x14ac:dyDescent="0.25">
      <c r="A44" s="16">
        <v>40</v>
      </c>
      <c r="B44" s="14" t="s">
        <v>52</v>
      </c>
      <c r="C44" s="9">
        <f t="shared" si="0"/>
        <v>2666</v>
      </c>
      <c r="D44" s="9">
        <v>2666</v>
      </c>
      <c r="E44" s="9"/>
      <c r="F44" s="9"/>
      <c r="G44" s="9"/>
      <c r="H44" s="9"/>
      <c r="I44" s="9"/>
      <c r="J44" s="10">
        <f t="shared" si="1"/>
        <v>2666</v>
      </c>
      <c r="K44" s="10">
        <v>10831</v>
      </c>
      <c r="L44" s="9">
        <f>SUM(J44,K44)</f>
        <v>13497</v>
      </c>
      <c r="M44" s="9">
        <v>146762</v>
      </c>
      <c r="N44" s="11">
        <f>J44/M44</f>
        <v>1.8165465174909037E-2</v>
      </c>
      <c r="O44" s="18" t="s">
        <v>461</v>
      </c>
    </row>
    <row r="45" spans="1:15" x14ac:dyDescent="0.25">
      <c r="A45" s="16">
        <v>41</v>
      </c>
      <c r="B45" s="14" t="s">
        <v>53</v>
      </c>
      <c r="C45" s="9">
        <f t="shared" si="0"/>
        <v>6912</v>
      </c>
      <c r="D45" s="9">
        <v>4190</v>
      </c>
      <c r="E45" s="9"/>
      <c r="F45" s="9">
        <v>2722</v>
      </c>
      <c r="G45" s="9"/>
      <c r="H45" s="9"/>
      <c r="I45" s="9"/>
      <c r="J45" s="10">
        <f t="shared" si="1"/>
        <v>6912</v>
      </c>
      <c r="K45" s="10">
        <v>52118</v>
      </c>
      <c r="L45" s="9">
        <f>SUM(J45,K45)</f>
        <v>59030</v>
      </c>
      <c r="M45" s="9">
        <v>227183</v>
      </c>
      <c r="N45" s="11">
        <f>J45/M45</f>
        <v>3.0424811715665346E-2</v>
      </c>
      <c r="O45" s="18"/>
    </row>
    <row r="46" spans="1:15" x14ac:dyDescent="0.25">
      <c r="A46" s="16">
        <v>42</v>
      </c>
      <c r="B46" s="14" t="s">
        <v>54</v>
      </c>
      <c r="C46" s="9">
        <f t="shared" si="0"/>
        <v>16049</v>
      </c>
      <c r="D46" s="9"/>
      <c r="E46" s="9">
        <v>16049</v>
      </c>
      <c r="F46" s="9"/>
      <c r="G46" s="9"/>
      <c r="H46" s="9"/>
      <c r="I46" s="9"/>
      <c r="J46" s="10">
        <f t="shared" si="1"/>
        <v>16049</v>
      </c>
      <c r="K46" s="10"/>
      <c r="L46" s="9">
        <f>SUM(J46,K46)</f>
        <v>16049</v>
      </c>
      <c r="M46" s="9"/>
      <c r="N46" s="11"/>
      <c r="O46" s="18"/>
    </row>
    <row r="47" spans="1:15" x14ac:dyDescent="0.25">
      <c r="A47" s="16">
        <v>43</v>
      </c>
      <c r="B47" s="14" t="s">
        <v>55</v>
      </c>
      <c r="C47" s="9">
        <f t="shared" si="0"/>
        <v>95768</v>
      </c>
      <c r="D47" s="9"/>
      <c r="E47" s="9"/>
      <c r="F47" s="9"/>
      <c r="G47" s="9">
        <v>95768</v>
      </c>
      <c r="H47" s="9"/>
      <c r="I47" s="9"/>
      <c r="J47" s="10">
        <f t="shared" si="1"/>
        <v>95768</v>
      </c>
      <c r="K47" s="10"/>
      <c r="L47" s="9">
        <f>SUM(J47,K47)</f>
        <v>95768</v>
      </c>
      <c r="M47" s="9">
        <v>148309</v>
      </c>
      <c r="N47" s="11">
        <f>J47/M47</f>
        <v>0.64573289550870139</v>
      </c>
      <c r="O47" s="18"/>
    </row>
    <row r="48" spans="1:15" x14ac:dyDescent="0.25">
      <c r="A48" s="16">
        <v>44</v>
      </c>
      <c r="B48" s="14" t="s">
        <v>56</v>
      </c>
      <c r="C48" s="9">
        <f t="shared" si="0"/>
        <v>322478</v>
      </c>
      <c r="D48" s="9"/>
      <c r="E48" s="9"/>
      <c r="F48" s="9"/>
      <c r="G48" s="9">
        <v>322478</v>
      </c>
      <c r="H48" s="9"/>
      <c r="I48" s="9"/>
      <c r="J48" s="10">
        <f t="shared" si="1"/>
        <v>322478</v>
      </c>
      <c r="K48" s="10"/>
      <c r="L48" s="9">
        <f>SUM(J48,K48)</f>
        <v>322478</v>
      </c>
      <c r="M48" s="9"/>
      <c r="N48" s="11"/>
      <c r="O48" s="18" t="s">
        <v>466</v>
      </c>
    </row>
    <row r="49" spans="1:15" x14ac:dyDescent="0.25">
      <c r="A49" s="16">
        <v>45</v>
      </c>
      <c r="B49" s="14" t="s">
        <v>57</v>
      </c>
      <c r="C49" s="9">
        <f t="shared" si="0"/>
        <v>89134</v>
      </c>
      <c r="D49" s="9">
        <v>89134</v>
      </c>
      <c r="E49" s="9"/>
      <c r="F49" s="9"/>
      <c r="G49" s="9"/>
      <c r="H49" s="9"/>
      <c r="I49" s="9"/>
      <c r="J49" s="10">
        <f t="shared" si="1"/>
        <v>89134</v>
      </c>
      <c r="K49" s="10"/>
      <c r="L49" s="9">
        <f>SUM(J49,K49)</f>
        <v>89134</v>
      </c>
      <c r="M49" s="9"/>
      <c r="N49" s="11"/>
      <c r="O49" s="18"/>
    </row>
    <row r="50" spans="1:15" x14ac:dyDescent="0.25">
      <c r="A50" s="16">
        <v>46</v>
      </c>
      <c r="B50" s="14" t="s">
        <v>58</v>
      </c>
      <c r="C50" s="9">
        <f t="shared" si="0"/>
        <v>33779</v>
      </c>
      <c r="D50" s="9">
        <v>33779</v>
      </c>
      <c r="E50" s="9"/>
      <c r="F50" s="9"/>
      <c r="G50" s="9"/>
      <c r="H50" s="9"/>
      <c r="I50" s="9"/>
      <c r="J50" s="10">
        <f t="shared" si="1"/>
        <v>33779</v>
      </c>
      <c r="K50" s="10"/>
      <c r="L50" s="9">
        <f>SUM(J50,K50)</f>
        <v>33779</v>
      </c>
      <c r="M50" s="9"/>
      <c r="N50" s="11"/>
      <c r="O50" s="18"/>
    </row>
    <row r="51" spans="1:15" x14ac:dyDescent="0.25">
      <c r="A51" s="16">
        <v>47</v>
      </c>
      <c r="B51" s="14" t="s">
        <v>59</v>
      </c>
      <c r="C51" s="9">
        <f t="shared" si="0"/>
        <v>24000</v>
      </c>
      <c r="D51" s="9"/>
      <c r="E51" s="9"/>
      <c r="F51" s="9"/>
      <c r="G51" s="9"/>
      <c r="H51" s="9">
        <v>24000</v>
      </c>
      <c r="I51" s="9"/>
      <c r="J51" s="10">
        <f t="shared" si="1"/>
        <v>24000</v>
      </c>
      <c r="K51" s="10"/>
      <c r="L51" s="9">
        <f>SUM(J51,K51)</f>
        <v>24000</v>
      </c>
      <c r="M51" s="9"/>
      <c r="N51" s="11"/>
      <c r="O51" s="18"/>
    </row>
    <row r="52" spans="1:15" x14ac:dyDescent="0.25">
      <c r="A52" s="16">
        <v>48</v>
      </c>
      <c r="B52" s="14" t="s">
        <v>60</v>
      </c>
      <c r="C52" s="9">
        <f t="shared" si="0"/>
        <v>602095</v>
      </c>
      <c r="D52" s="9">
        <v>84000</v>
      </c>
      <c r="E52" s="9"/>
      <c r="F52" s="9">
        <v>518095</v>
      </c>
      <c r="G52" s="9"/>
      <c r="H52" s="9"/>
      <c r="I52" s="9"/>
      <c r="J52" s="10">
        <f t="shared" si="1"/>
        <v>602095</v>
      </c>
      <c r="K52" s="10">
        <v>611668</v>
      </c>
      <c r="L52" s="9">
        <f>SUM(J52,K52)</f>
        <v>1213763</v>
      </c>
      <c r="M52" s="9">
        <v>5511816</v>
      </c>
      <c r="N52" s="11">
        <f>J52/M52</f>
        <v>0.10923713708875622</v>
      </c>
      <c r="O52" s="18" t="s">
        <v>467</v>
      </c>
    </row>
    <row r="53" spans="1:15" x14ac:dyDescent="0.25">
      <c r="A53" s="16">
        <v>49</v>
      </c>
      <c r="B53" s="14" t="s">
        <v>61</v>
      </c>
      <c r="C53" s="9">
        <f t="shared" si="0"/>
        <v>38642</v>
      </c>
      <c r="D53" s="9"/>
      <c r="E53" s="9"/>
      <c r="F53" s="9">
        <v>38642</v>
      </c>
      <c r="G53" s="9"/>
      <c r="H53" s="9"/>
      <c r="I53" s="9"/>
      <c r="J53" s="10">
        <f t="shared" si="1"/>
        <v>38642</v>
      </c>
      <c r="K53" s="10">
        <v>162239</v>
      </c>
      <c r="L53" s="9">
        <f>SUM(J53,K53)</f>
        <v>200881</v>
      </c>
      <c r="M53" s="9">
        <v>2296599</v>
      </c>
      <c r="N53" s="11">
        <f>J53/M53</f>
        <v>1.6825749728185024E-2</v>
      </c>
      <c r="O53" s="18" t="s">
        <v>468</v>
      </c>
    </row>
    <row r="54" spans="1:15" x14ac:dyDescent="0.25">
      <c r="A54" s="16">
        <v>50</v>
      </c>
      <c r="B54" s="14" t="s">
        <v>62</v>
      </c>
      <c r="C54" s="9">
        <f t="shared" si="0"/>
        <v>408507</v>
      </c>
      <c r="D54" s="9"/>
      <c r="E54" s="9"/>
      <c r="F54" s="9"/>
      <c r="G54" s="9">
        <v>408507</v>
      </c>
      <c r="H54" s="9"/>
      <c r="I54" s="9"/>
      <c r="J54" s="10">
        <f t="shared" si="1"/>
        <v>408507</v>
      </c>
      <c r="K54" s="10">
        <v>1886910</v>
      </c>
      <c r="L54" s="9">
        <f>SUM(J54,K54)</f>
        <v>2295417</v>
      </c>
      <c r="M54" s="9">
        <v>7247941</v>
      </c>
      <c r="N54" s="11">
        <f>J54/M54</f>
        <v>5.6361799854606986E-2</v>
      </c>
      <c r="O54" s="18" t="s">
        <v>469</v>
      </c>
    </row>
    <row r="55" spans="1:15" x14ac:dyDescent="0.25">
      <c r="A55" s="16">
        <v>51</v>
      </c>
      <c r="B55" s="14" t="s">
        <v>63</v>
      </c>
      <c r="C55" s="9">
        <f t="shared" si="0"/>
        <v>16366</v>
      </c>
      <c r="D55" s="9"/>
      <c r="E55" s="9"/>
      <c r="F55" s="9"/>
      <c r="G55" s="9">
        <v>16366</v>
      </c>
      <c r="H55" s="9"/>
      <c r="I55" s="9"/>
      <c r="J55" s="10">
        <f t="shared" si="1"/>
        <v>16366</v>
      </c>
      <c r="K55" s="10"/>
      <c r="L55" s="9">
        <f>SUM(J55,K55)</f>
        <v>16366</v>
      </c>
      <c r="M55" s="9"/>
      <c r="N55" s="11"/>
      <c r="O55" s="18"/>
    </row>
    <row r="56" spans="1:15" x14ac:dyDescent="0.25">
      <c r="A56" s="16">
        <v>52</v>
      </c>
      <c r="B56" s="14" t="s">
        <v>64</v>
      </c>
      <c r="C56" s="9">
        <f t="shared" si="0"/>
        <v>67102</v>
      </c>
      <c r="D56" s="9"/>
      <c r="E56" s="9"/>
      <c r="F56" s="9">
        <v>45649</v>
      </c>
      <c r="G56" s="9">
        <v>21453</v>
      </c>
      <c r="H56" s="9"/>
      <c r="I56" s="9"/>
      <c r="J56" s="10">
        <f t="shared" si="1"/>
        <v>67102</v>
      </c>
      <c r="K56" s="10">
        <v>110340</v>
      </c>
      <c r="L56" s="9">
        <f>SUM(J56,K56)</f>
        <v>177442</v>
      </c>
      <c r="M56" s="9">
        <v>8822542</v>
      </c>
      <c r="N56" s="11">
        <f>J56/M56</f>
        <v>7.6057444668441365E-3</v>
      </c>
      <c r="O56" s="18" t="s">
        <v>470</v>
      </c>
    </row>
    <row r="57" spans="1:15" x14ac:dyDescent="0.25">
      <c r="A57" s="16">
        <v>53</v>
      </c>
      <c r="B57" s="14" t="s">
        <v>65</v>
      </c>
      <c r="C57" s="9">
        <f t="shared" si="0"/>
        <v>370737</v>
      </c>
      <c r="D57" s="9">
        <v>293198</v>
      </c>
      <c r="E57" s="9"/>
      <c r="F57" s="9"/>
      <c r="G57" s="9">
        <v>77539</v>
      </c>
      <c r="H57" s="9"/>
      <c r="I57" s="9"/>
      <c r="J57" s="10">
        <f t="shared" si="1"/>
        <v>370737</v>
      </c>
      <c r="K57" s="10">
        <v>480988</v>
      </c>
      <c r="L57" s="9">
        <f>SUM(J57,K57)</f>
        <v>851725</v>
      </c>
      <c r="M57" s="9"/>
      <c r="N57" s="11"/>
      <c r="O57" s="18"/>
    </row>
    <row r="58" spans="1:15" x14ac:dyDescent="0.25">
      <c r="A58" s="16">
        <v>54</v>
      </c>
      <c r="B58" s="14" t="s">
        <v>66</v>
      </c>
      <c r="C58" s="9">
        <f t="shared" si="0"/>
        <v>7634</v>
      </c>
      <c r="D58" s="9">
        <v>5101</v>
      </c>
      <c r="E58" s="9"/>
      <c r="F58" s="9"/>
      <c r="G58" s="9">
        <v>2533</v>
      </c>
      <c r="H58" s="9"/>
      <c r="I58" s="9"/>
      <c r="J58" s="10">
        <f t="shared" si="1"/>
        <v>7634</v>
      </c>
      <c r="K58" s="10">
        <v>20071</v>
      </c>
      <c r="L58" s="9">
        <f>SUM(J58,K58)</f>
        <v>27705</v>
      </c>
      <c r="M58" s="9">
        <v>125494</v>
      </c>
      <c r="N58" s="11">
        <f>J58/M58</f>
        <v>6.0831593542320747E-2</v>
      </c>
      <c r="O58" s="18" t="s">
        <v>471</v>
      </c>
    </row>
    <row r="59" spans="1:15" x14ac:dyDescent="0.25">
      <c r="A59" s="16">
        <v>55</v>
      </c>
      <c r="B59" s="14" t="s">
        <v>67</v>
      </c>
      <c r="C59" s="9">
        <f t="shared" si="0"/>
        <v>9940</v>
      </c>
      <c r="D59" s="9">
        <v>9940</v>
      </c>
      <c r="E59" s="9"/>
      <c r="F59" s="9"/>
      <c r="G59" s="9"/>
      <c r="H59" s="9"/>
      <c r="I59" s="9"/>
      <c r="J59" s="10">
        <f t="shared" si="1"/>
        <v>9940</v>
      </c>
      <c r="K59" s="10">
        <v>51405</v>
      </c>
      <c r="L59" s="9">
        <f>SUM(J59,K59)</f>
        <v>61345</v>
      </c>
      <c r="M59" s="9">
        <v>549602</v>
      </c>
      <c r="N59" s="11">
        <f>J59/M59</f>
        <v>1.808581482600136E-2</v>
      </c>
      <c r="O59" s="18" t="s">
        <v>461</v>
      </c>
    </row>
    <row r="60" spans="1:15" x14ac:dyDescent="0.25">
      <c r="A60" s="16">
        <v>56</v>
      </c>
      <c r="B60" s="14" t="s">
        <v>68</v>
      </c>
      <c r="C60" s="9">
        <f t="shared" si="0"/>
        <v>25803</v>
      </c>
      <c r="D60" s="9"/>
      <c r="E60" s="9">
        <v>25803</v>
      </c>
      <c r="F60" s="9"/>
      <c r="G60" s="9"/>
      <c r="H60" s="9"/>
      <c r="I60" s="9"/>
      <c r="J60" s="10">
        <f t="shared" si="1"/>
        <v>25803</v>
      </c>
      <c r="K60" s="10"/>
      <c r="L60" s="9">
        <f>SUM(J60,K60)</f>
        <v>25803</v>
      </c>
      <c r="M60" s="9"/>
      <c r="N60" s="11"/>
      <c r="O60" s="18"/>
    </row>
    <row r="61" spans="1:15" x14ac:dyDescent="0.25">
      <c r="A61" s="16">
        <v>57</v>
      </c>
      <c r="B61" s="14" t="s">
        <v>69</v>
      </c>
      <c r="C61" s="9">
        <f t="shared" si="0"/>
        <v>2060</v>
      </c>
      <c r="D61" s="9">
        <v>2060</v>
      </c>
      <c r="E61" s="9"/>
      <c r="F61" s="9"/>
      <c r="G61" s="9"/>
      <c r="H61" s="9"/>
      <c r="I61" s="9"/>
      <c r="J61" s="10">
        <f t="shared" si="1"/>
        <v>2060</v>
      </c>
      <c r="K61" s="10"/>
      <c r="L61" s="9">
        <f>SUM(J61,K61)</f>
        <v>2060</v>
      </c>
      <c r="M61" s="9"/>
      <c r="N61" s="11"/>
      <c r="O61" s="18"/>
    </row>
    <row r="62" spans="1:15" x14ac:dyDescent="0.25">
      <c r="A62" s="16">
        <v>58</v>
      </c>
      <c r="B62" s="14" t="s">
        <v>70</v>
      </c>
      <c r="C62" s="9">
        <f t="shared" si="0"/>
        <v>2295</v>
      </c>
      <c r="D62" s="9"/>
      <c r="E62" s="9"/>
      <c r="F62" s="9"/>
      <c r="G62" s="9">
        <v>2295</v>
      </c>
      <c r="H62" s="9"/>
      <c r="I62" s="9"/>
      <c r="J62" s="10">
        <f t="shared" si="1"/>
        <v>2295</v>
      </c>
      <c r="K62" s="10"/>
      <c r="L62" s="9">
        <f>SUM(J62,K62)</f>
        <v>2295</v>
      </c>
      <c r="M62" s="9"/>
      <c r="N62" s="11"/>
      <c r="O62" s="18"/>
    </row>
    <row r="63" spans="1:15" x14ac:dyDescent="0.25">
      <c r="A63" s="16">
        <v>59</v>
      </c>
      <c r="B63" s="14" t="s">
        <v>71</v>
      </c>
      <c r="C63" s="9">
        <f t="shared" si="0"/>
        <v>4900</v>
      </c>
      <c r="D63" s="9">
        <v>4900</v>
      </c>
      <c r="E63" s="9"/>
      <c r="F63" s="9"/>
      <c r="G63" s="9"/>
      <c r="H63" s="9"/>
      <c r="I63" s="9"/>
      <c r="J63" s="10">
        <f t="shared" si="1"/>
        <v>4900</v>
      </c>
      <c r="K63" s="10">
        <v>4854</v>
      </c>
      <c r="L63" s="9">
        <f>SUM(J63,K63)</f>
        <v>9754</v>
      </c>
      <c r="M63" s="9"/>
      <c r="N63" s="11"/>
      <c r="O63" s="18"/>
    </row>
    <row r="64" spans="1:15" x14ac:dyDescent="0.25">
      <c r="A64" s="16">
        <v>60</v>
      </c>
      <c r="B64" s="14" t="s">
        <v>72</v>
      </c>
      <c r="C64" s="9">
        <f t="shared" si="0"/>
        <v>1307572</v>
      </c>
      <c r="D64" s="9"/>
      <c r="E64" s="9">
        <v>956750</v>
      </c>
      <c r="F64" s="9"/>
      <c r="G64" s="9">
        <v>350822</v>
      </c>
      <c r="H64" s="9"/>
      <c r="I64" s="9"/>
      <c r="J64" s="10">
        <f t="shared" si="1"/>
        <v>1307572</v>
      </c>
      <c r="K64" s="10"/>
      <c r="L64" s="9">
        <f>SUM(J64,K64)</f>
        <v>1307572</v>
      </c>
      <c r="M64" s="9"/>
      <c r="N64" s="11"/>
      <c r="O64" s="18"/>
    </row>
    <row r="65" spans="1:15" x14ac:dyDescent="0.25">
      <c r="A65" s="16">
        <v>61</v>
      </c>
      <c r="B65" s="14" t="s">
        <v>73</v>
      </c>
      <c r="C65" s="9">
        <f t="shared" si="0"/>
        <v>33060</v>
      </c>
      <c r="D65" s="9"/>
      <c r="E65" s="9"/>
      <c r="F65" s="9">
        <v>33060</v>
      </c>
      <c r="G65" s="9"/>
      <c r="H65" s="9"/>
      <c r="I65" s="9"/>
      <c r="J65" s="10">
        <f t="shared" si="1"/>
        <v>33060</v>
      </c>
      <c r="K65" s="10">
        <v>86902</v>
      </c>
      <c r="L65" s="9">
        <f>SUM(J65,K65)</f>
        <v>119962</v>
      </c>
      <c r="M65" s="9">
        <v>8916951</v>
      </c>
      <c r="N65" s="11">
        <f>J65/M65</f>
        <v>3.7075453257509211E-3</v>
      </c>
      <c r="O65" s="18" t="s">
        <v>472</v>
      </c>
    </row>
    <row r="66" spans="1:15" x14ac:dyDescent="0.25">
      <c r="A66" s="16">
        <v>62</v>
      </c>
      <c r="B66" s="14" t="s">
        <v>74</v>
      </c>
      <c r="C66" s="9">
        <f t="shared" si="0"/>
        <v>133979</v>
      </c>
      <c r="D66" s="9"/>
      <c r="E66" s="9"/>
      <c r="F66" s="9"/>
      <c r="G66" s="9">
        <v>133979</v>
      </c>
      <c r="H66" s="9"/>
      <c r="I66" s="9"/>
      <c r="J66" s="10">
        <f t="shared" si="1"/>
        <v>133979</v>
      </c>
      <c r="K66" s="10"/>
      <c r="L66" s="9">
        <f>SUM(J66,K66)</f>
        <v>133979</v>
      </c>
      <c r="M66" s="9"/>
      <c r="N66" s="11"/>
      <c r="O66" s="18" t="s">
        <v>473</v>
      </c>
    </row>
    <row r="67" spans="1:15" x14ac:dyDescent="0.25">
      <c r="A67" s="16">
        <v>63</v>
      </c>
      <c r="B67" s="14" t="s">
        <v>75</v>
      </c>
      <c r="C67" s="9">
        <f t="shared" si="0"/>
        <v>41877</v>
      </c>
      <c r="D67" s="9">
        <v>41877</v>
      </c>
      <c r="E67" s="9"/>
      <c r="F67" s="9"/>
      <c r="G67" s="9"/>
      <c r="H67" s="9"/>
      <c r="I67" s="9"/>
      <c r="J67" s="10">
        <f t="shared" si="1"/>
        <v>41877</v>
      </c>
      <c r="K67" s="10">
        <v>102963</v>
      </c>
      <c r="L67" s="9">
        <f>SUM(J67,K67)</f>
        <v>144840</v>
      </c>
      <c r="M67" s="9">
        <v>1290616</v>
      </c>
      <c r="N67" s="11">
        <f>J67/M67</f>
        <v>3.2447296484779363E-2</v>
      </c>
      <c r="O67" s="18" t="s">
        <v>249</v>
      </c>
    </row>
    <row r="68" spans="1:15" x14ac:dyDescent="0.25">
      <c r="A68" s="16">
        <v>64</v>
      </c>
      <c r="B68" s="14" t="s">
        <v>76</v>
      </c>
      <c r="C68" s="9">
        <f t="shared" si="0"/>
        <v>18261</v>
      </c>
      <c r="D68" s="9">
        <v>18261</v>
      </c>
      <c r="E68" s="9"/>
      <c r="F68" s="9"/>
      <c r="G68" s="9"/>
      <c r="H68" s="9"/>
      <c r="I68" s="9"/>
      <c r="J68" s="10">
        <f t="shared" si="1"/>
        <v>18261</v>
      </c>
      <c r="K68" s="10">
        <v>98098</v>
      </c>
      <c r="L68" s="9">
        <f>SUM(J68,K68)</f>
        <v>116359</v>
      </c>
      <c r="M68" s="9">
        <v>719292</v>
      </c>
      <c r="N68" s="11">
        <f>J68/M68</f>
        <v>2.538746433993427E-2</v>
      </c>
      <c r="O68" s="18" t="s">
        <v>474</v>
      </c>
    </row>
    <row r="69" spans="1:15" x14ac:dyDescent="0.25">
      <c r="A69" s="16">
        <v>65</v>
      </c>
      <c r="B69" s="14" t="s">
        <v>77</v>
      </c>
      <c r="C69" s="9">
        <f t="shared" si="0"/>
        <v>3281</v>
      </c>
      <c r="D69" s="9">
        <v>3281</v>
      </c>
      <c r="E69" s="9"/>
      <c r="F69" s="9"/>
      <c r="G69" s="9"/>
      <c r="H69" s="9"/>
      <c r="I69" s="9"/>
      <c r="J69" s="10">
        <f t="shared" si="1"/>
        <v>3281</v>
      </c>
      <c r="K69" s="10">
        <v>17847</v>
      </c>
      <c r="L69" s="9">
        <f>SUM(J69,K69)</f>
        <v>21128</v>
      </c>
      <c r="M69" s="9">
        <v>201668</v>
      </c>
      <c r="N69" s="11">
        <f>J69/M69</f>
        <v>1.6269313921891425E-2</v>
      </c>
      <c r="O69" s="18" t="s">
        <v>461</v>
      </c>
    </row>
    <row r="70" spans="1:15" x14ac:dyDescent="0.25">
      <c r="A70" s="16">
        <v>66</v>
      </c>
      <c r="B70" s="14" t="s">
        <v>78</v>
      </c>
      <c r="C70" s="9">
        <f t="shared" ref="C70:C134" si="2">SUM(D70:H70)</f>
        <v>272869</v>
      </c>
      <c r="D70" s="9"/>
      <c r="E70" s="9"/>
      <c r="F70" s="9">
        <v>272869</v>
      </c>
      <c r="G70" s="9"/>
      <c r="H70" s="9"/>
      <c r="I70" s="9"/>
      <c r="J70" s="10">
        <f t="shared" ref="J70:J134" si="3">C70+I70</f>
        <v>272869</v>
      </c>
      <c r="K70" s="10">
        <v>315323</v>
      </c>
      <c r="L70" s="9">
        <f>SUM(J70,K70)</f>
        <v>588192</v>
      </c>
      <c r="M70" s="9">
        <v>25843814</v>
      </c>
      <c r="N70" s="11">
        <f>J70/M70</f>
        <v>1.0558387395916097E-2</v>
      </c>
      <c r="O70" s="18" t="s">
        <v>461</v>
      </c>
    </row>
    <row r="71" spans="1:15" x14ac:dyDescent="0.25">
      <c r="A71" s="16">
        <v>67</v>
      </c>
      <c r="B71" s="14" t="s">
        <v>79</v>
      </c>
      <c r="C71" s="9">
        <f t="shared" si="2"/>
        <v>8993</v>
      </c>
      <c r="D71" s="9">
        <v>3977</v>
      </c>
      <c r="E71" s="9"/>
      <c r="F71" s="9">
        <v>5016</v>
      </c>
      <c r="G71" s="9"/>
      <c r="H71" s="9"/>
      <c r="I71" s="9"/>
      <c r="J71" s="10">
        <f t="shared" si="3"/>
        <v>8993</v>
      </c>
      <c r="K71" s="10">
        <v>12696</v>
      </c>
      <c r="L71" s="9">
        <f>SUM(J71,K71)</f>
        <v>21689</v>
      </c>
      <c r="M71" s="9">
        <v>215377</v>
      </c>
      <c r="N71" s="11">
        <f>J71/M71</f>
        <v>4.1754690612275221E-2</v>
      </c>
      <c r="O71" s="18" t="s">
        <v>461</v>
      </c>
    </row>
    <row r="72" spans="1:15" x14ac:dyDescent="0.25">
      <c r="A72" s="16">
        <v>68</v>
      </c>
      <c r="B72" s="14" t="s">
        <v>80</v>
      </c>
      <c r="C72" s="9">
        <f t="shared" si="2"/>
        <v>5499</v>
      </c>
      <c r="D72" s="9">
        <v>3507</v>
      </c>
      <c r="E72" s="9"/>
      <c r="F72" s="9">
        <v>1992</v>
      </c>
      <c r="G72" s="9"/>
      <c r="H72" s="9"/>
      <c r="I72" s="9"/>
      <c r="J72" s="10">
        <f t="shared" si="3"/>
        <v>5499</v>
      </c>
      <c r="K72" s="10">
        <v>6368</v>
      </c>
      <c r="L72" s="9">
        <f>SUM(J72,K72)</f>
        <v>11867</v>
      </c>
      <c r="M72" s="9"/>
      <c r="N72" s="11"/>
      <c r="O72" s="18" t="s">
        <v>461</v>
      </c>
    </row>
    <row r="73" spans="1:15" x14ac:dyDescent="0.25">
      <c r="A73" s="16">
        <v>69</v>
      </c>
      <c r="B73" s="14" t="s">
        <v>81</v>
      </c>
      <c r="C73" s="9">
        <f t="shared" si="2"/>
        <v>5243</v>
      </c>
      <c r="D73" s="9">
        <v>4190</v>
      </c>
      <c r="E73" s="9"/>
      <c r="F73" s="9">
        <v>1053</v>
      </c>
      <c r="G73" s="9"/>
      <c r="H73" s="9"/>
      <c r="I73" s="9"/>
      <c r="J73" s="10">
        <f t="shared" si="3"/>
        <v>5243</v>
      </c>
      <c r="K73" s="10">
        <v>19162</v>
      </c>
      <c r="L73" s="9">
        <f>SUM(J73,K73)</f>
        <v>24405</v>
      </c>
      <c r="M73" s="9">
        <v>195873</v>
      </c>
      <c r="N73" s="11">
        <f>J73/M73</f>
        <v>2.6767344146462247E-2</v>
      </c>
      <c r="O73" s="18" t="s">
        <v>465</v>
      </c>
    </row>
    <row r="74" spans="1:15" x14ac:dyDescent="0.25">
      <c r="A74" s="16">
        <v>70</v>
      </c>
      <c r="B74" s="14" t="s">
        <v>82</v>
      </c>
      <c r="C74" s="9">
        <f t="shared" si="2"/>
        <v>6845</v>
      </c>
      <c r="D74" s="9">
        <v>6845</v>
      </c>
      <c r="E74" s="9"/>
      <c r="F74" s="9"/>
      <c r="G74" s="9"/>
      <c r="H74" s="9"/>
      <c r="I74" s="9"/>
      <c r="J74" s="10">
        <f t="shared" si="3"/>
        <v>6845</v>
      </c>
      <c r="K74" s="10">
        <v>38414</v>
      </c>
      <c r="L74" s="9">
        <f>SUM(J74,K74)</f>
        <v>45259</v>
      </c>
      <c r="M74" s="9">
        <v>440175</v>
      </c>
      <c r="N74" s="11">
        <f>J74/M74</f>
        <v>1.5550633270858181E-2</v>
      </c>
      <c r="O74" s="18" t="s">
        <v>461</v>
      </c>
    </row>
    <row r="75" spans="1:15" x14ac:dyDescent="0.25">
      <c r="A75" s="16">
        <v>71</v>
      </c>
      <c r="B75" s="14" t="s">
        <v>83</v>
      </c>
      <c r="C75" s="9">
        <f t="shared" si="2"/>
        <v>41603</v>
      </c>
      <c r="D75" s="9">
        <v>41603</v>
      </c>
      <c r="E75" s="9"/>
      <c r="F75" s="9"/>
      <c r="G75" s="9"/>
      <c r="H75" s="9"/>
      <c r="I75" s="9"/>
      <c r="J75" s="10">
        <f t="shared" si="3"/>
        <v>41603</v>
      </c>
      <c r="K75" s="10">
        <v>184131</v>
      </c>
      <c r="L75" s="9">
        <f>SUM(J75,K75)</f>
        <v>225734</v>
      </c>
      <c r="M75" s="9"/>
      <c r="N75" s="11"/>
      <c r="O75" s="18" t="s">
        <v>498</v>
      </c>
    </row>
    <row r="76" spans="1:15" x14ac:dyDescent="0.25">
      <c r="A76" s="16">
        <v>72</v>
      </c>
      <c r="B76" s="14" t="s">
        <v>84</v>
      </c>
      <c r="C76" s="9">
        <f t="shared" si="2"/>
        <v>3909</v>
      </c>
      <c r="D76" s="9">
        <v>3909</v>
      </c>
      <c r="E76" s="9"/>
      <c r="F76" s="9"/>
      <c r="G76" s="9"/>
      <c r="H76" s="9"/>
      <c r="I76" s="9"/>
      <c r="J76" s="10">
        <f t="shared" si="3"/>
        <v>3909</v>
      </c>
      <c r="K76" s="10">
        <v>23667</v>
      </c>
      <c r="L76" s="9">
        <f>SUM(J76,K76)</f>
        <v>27576</v>
      </c>
      <c r="M76" s="9">
        <v>311215</v>
      </c>
      <c r="N76" s="11">
        <f>J76/M76</f>
        <v>1.2560448564497213E-2</v>
      </c>
      <c r="O76" s="18" t="s">
        <v>461</v>
      </c>
    </row>
    <row r="77" spans="1:15" x14ac:dyDescent="0.25">
      <c r="A77" s="16">
        <v>73</v>
      </c>
      <c r="B77" s="14" t="s">
        <v>85</v>
      </c>
      <c r="C77" s="9">
        <f t="shared" si="2"/>
        <v>483933</v>
      </c>
      <c r="D77" s="9">
        <v>293198</v>
      </c>
      <c r="E77" s="9"/>
      <c r="F77" s="9"/>
      <c r="G77" s="9">
        <v>190735</v>
      </c>
      <c r="H77" s="9"/>
      <c r="I77" s="9"/>
      <c r="J77" s="10">
        <f t="shared" si="3"/>
        <v>483933</v>
      </c>
      <c r="K77" s="10">
        <v>1217897</v>
      </c>
      <c r="L77" s="9">
        <f>SUM(J77,K77)</f>
        <v>1701830</v>
      </c>
      <c r="M77" s="9">
        <v>7935761</v>
      </c>
      <c r="N77" s="11">
        <f>J77/M77</f>
        <v>6.0981297193804095E-2</v>
      </c>
      <c r="O77" s="18" t="s">
        <v>475</v>
      </c>
    </row>
    <row r="78" spans="1:15" x14ac:dyDescent="0.25">
      <c r="A78" s="16">
        <v>74</v>
      </c>
      <c r="B78" s="14" t="s">
        <v>86</v>
      </c>
      <c r="C78" s="9">
        <f t="shared" si="2"/>
        <v>113906</v>
      </c>
      <c r="D78" s="9"/>
      <c r="E78" s="9"/>
      <c r="F78" s="9">
        <v>113906</v>
      </c>
      <c r="G78" s="9"/>
      <c r="H78" s="9"/>
      <c r="I78" s="9"/>
      <c r="J78" s="10">
        <f t="shared" si="3"/>
        <v>113906</v>
      </c>
      <c r="K78" s="10">
        <v>237827</v>
      </c>
      <c r="L78" s="9">
        <f>SUM(J78,K78)</f>
        <v>351733</v>
      </c>
      <c r="M78" s="9">
        <v>15093399</v>
      </c>
      <c r="N78" s="11">
        <f>J78/M78</f>
        <v>7.5467427847100577E-3</v>
      </c>
      <c r="O78" s="18" t="s">
        <v>463</v>
      </c>
    </row>
    <row r="79" spans="1:15" x14ac:dyDescent="0.25">
      <c r="A79" s="16">
        <v>75</v>
      </c>
      <c r="B79" s="14" t="s">
        <v>87</v>
      </c>
      <c r="C79" s="9">
        <f t="shared" si="2"/>
        <v>6122</v>
      </c>
      <c r="D79" s="9">
        <v>6122</v>
      </c>
      <c r="E79" s="9"/>
      <c r="F79" s="9"/>
      <c r="G79" s="9"/>
      <c r="H79" s="9"/>
      <c r="I79" s="9"/>
      <c r="J79" s="10">
        <f t="shared" si="3"/>
        <v>6122</v>
      </c>
      <c r="K79" s="10">
        <v>21682</v>
      </c>
      <c r="L79" s="9">
        <f>SUM(J79,K79)</f>
        <v>27804</v>
      </c>
      <c r="M79" s="9">
        <v>348066</v>
      </c>
      <c r="N79" s="11">
        <f>J79/M79</f>
        <v>1.7588618250561676E-2</v>
      </c>
      <c r="O79" s="18" t="s">
        <v>461</v>
      </c>
    </row>
    <row r="80" spans="1:15" x14ac:dyDescent="0.25">
      <c r="A80" s="16">
        <v>76</v>
      </c>
      <c r="B80" s="14" t="s">
        <v>88</v>
      </c>
      <c r="C80" s="9">
        <f t="shared" si="2"/>
        <v>5315201</v>
      </c>
      <c r="D80" s="9">
        <v>3002492</v>
      </c>
      <c r="E80" s="9"/>
      <c r="F80" s="9">
        <v>1377516</v>
      </c>
      <c r="G80" s="9">
        <v>935193</v>
      </c>
      <c r="H80" s="9"/>
      <c r="I80" s="9">
        <v>339963</v>
      </c>
      <c r="J80" s="10">
        <f t="shared" si="3"/>
        <v>5655164</v>
      </c>
      <c r="K80" s="10">
        <v>5356385</v>
      </c>
      <c r="L80" s="9">
        <f>SUM(J80,K80)</f>
        <v>11011549</v>
      </c>
      <c r="M80" s="9">
        <v>27803883</v>
      </c>
      <c r="N80" s="11">
        <f>J80/M80</f>
        <v>0.20339475604900223</v>
      </c>
      <c r="O80" s="18" t="s">
        <v>476</v>
      </c>
    </row>
    <row r="81" spans="1:15" x14ac:dyDescent="0.25">
      <c r="A81" s="16">
        <v>77</v>
      </c>
      <c r="B81" s="14" t="s">
        <v>89</v>
      </c>
      <c r="C81" s="9">
        <f t="shared" si="2"/>
        <v>9638</v>
      </c>
      <c r="D81" s="9">
        <v>9638</v>
      </c>
      <c r="E81" s="9"/>
      <c r="F81" s="9"/>
      <c r="G81" s="9"/>
      <c r="H81" s="9"/>
      <c r="I81" s="9"/>
      <c r="J81" s="10">
        <f t="shared" si="3"/>
        <v>9638</v>
      </c>
      <c r="K81" s="10"/>
      <c r="L81" s="9">
        <f>SUM(J81,K81)</f>
        <v>9638</v>
      </c>
      <c r="M81" s="9"/>
      <c r="N81" s="11"/>
      <c r="O81" s="18" t="s">
        <v>476</v>
      </c>
    </row>
    <row r="82" spans="1:15" x14ac:dyDescent="0.25">
      <c r="A82" s="16">
        <v>78</v>
      </c>
      <c r="B82" s="14" t="s">
        <v>90</v>
      </c>
      <c r="C82" s="9">
        <f t="shared" si="2"/>
        <v>1573450</v>
      </c>
      <c r="D82" s="9"/>
      <c r="E82" s="9"/>
      <c r="F82" s="9">
        <v>1538036</v>
      </c>
      <c r="G82" s="9">
        <v>35414</v>
      </c>
      <c r="H82" s="9"/>
      <c r="I82" s="9"/>
      <c r="J82" s="10">
        <f t="shared" si="3"/>
        <v>1573450</v>
      </c>
      <c r="K82" s="10">
        <v>1369789</v>
      </c>
      <c r="L82" s="9">
        <f>SUM(J82,K82)</f>
        <v>2943239</v>
      </c>
      <c r="M82" s="9">
        <v>60528885</v>
      </c>
      <c r="N82" s="11">
        <f>J82/M82</f>
        <v>2.5995027002397284E-2</v>
      </c>
      <c r="O82" s="18" t="s">
        <v>464</v>
      </c>
    </row>
    <row r="83" spans="1:15" x14ac:dyDescent="0.25">
      <c r="A83" s="16">
        <v>79</v>
      </c>
      <c r="B83" s="14" t="s">
        <v>91</v>
      </c>
      <c r="C83" s="9">
        <f t="shared" si="2"/>
        <v>22029</v>
      </c>
      <c r="D83" s="9">
        <v>22029</v>
      </c>
      <c r="E83" s="9"/>
      <c r="F83" s="9"/>
      <c r="G83" s="9"/>
      <c r="H83" s="9"/>
      <c r="I83" s="9"/>
      <c r="J83" s="10">
        <f t="shared" si="3"/>
        <v>22029</v>
      </c>
      <c r="K83" s="10"/>
      <c r="L83" s="9">
        <f>SUM(J83,K83)</f>
        <v>22029</v>
      </c>
      <c r="M83" s="9"/>
      <c r="N83" s="11"/>
      <c r="O83" s="18"/>
    </row>
    <row r="84" spans="1:15" x14ac:dyDescent="0.25">
      <c r="A84" s="16">
        <v>80</v>
      </c>
      <c r="B84" s="14" t="s">
        <v>92</v>
      </c>
      <c r="C84" s="9">
        <f t="shared" si="2"/>
        <v>11258</v>
      </c>
      <c r="D84" s="9"/>
      <c r="E84" s="9"/>
      <c r="F84" s="9"/>
      <c r="G84" s="9">
        <v>11258</v>
      </c>
      <c r="H84" s="9"/>
      <c r="I84" s="9"/>
      <c r="J84" s="10">
        <f t="shared" si="3"/>
        <v>11258</v>
      </c>
      <c r="K84" s="10"/>
      <c r="L84" s="9">
        <f>SUM(J84,K84)</f>
        <v>11258</v>
      </c>
      <c r="M84" s="9"/>
      <c r="N84" s="11"/>
      <c r="O84" s="18"/>
    </row>
    <row r="85" spans="1:15" x14ac:dyDescent="0.25">
      <c r="A85" s="16">
        <v>81</v>
      </c>
      <c r="B85" s="14" t="s">
        <v>93</v>
      </c>
      <c r="C85" s="9">
        <f t="shared" si="2"/>
        <v>3981</v>
      </c>
      <c r="D85" s="9">
        <v>3981</v>
      </c>
      <c r="E85" s="9"/>
      <c r="F85" s="9"/>
      <c r="G85" s="9"/>
      <c r="H85" s="9"/>
      <c r="I85" s="9"/>
      <c r="J85" s="10">
        <f t="shared" si="3"/>
        <v>3981</v>
      </c>
      <c r="K85" s="10">
        <v>14324</v>
      </c>
      <c r="L85" s="9">
        <f>SUM(J85,K85)</f>
        <v>18305</v>
      </c>
      <c r="M85" s="9">
        <v>205758</v>
      </c>
      <c r="N85" s="11">
        <f>J85/M85</f>
        <v>1.9347971889306856E-2</v>
      </c>
      <c r="O85" s="18" t="s">
        <v>461</v>
      </c>
    </row>
    <row r="86" spans="1:15" x14ac:dyDescent="0.25">
      <c r="A86" s="16">
        <v>82</v>
      </c>
      <c r="B86" s="14" t="s">
        <v>94</v>
      </c>
      <c r="C86" s="9">
        <f t="shared" si="2"/>
        <v>4190</v>
      </c>
      <c r="D86" s="9">
        <v>4190</v>
      </c>
      <c r="E86" s="9"/>
      <c r="F86" s="9"/>
      <c r="G86" s="9"/>
      <c r="H86" s="9"/>
      <c r="I86" s="9"/>
      <c r="J86" s="10">
        <f t="shared" si="3"/>
        <v>4190</v>
      </c>
      <c r="K86" s="10">
        <v>18636</v>
      </c>
      <c r="L86" s="9">
        <f>SUM(J86,K86)</f>
        <v>22826</v>
      </c>
      <c r="M86" s="9"/>
      <c r="N86" s="11"/>
      <c r="O86" s="18"/>
    </row>
    <row r="87" spans="1:15" x14ac:dyDescent="0.25">
      <c r="A87" s="16">
        <v>83</v>
      </c>
      <c r="B87" s="14" t="s">
        <v>95</v>
      </c>
      <c r="C87" s="9">
        <f t="shared" si="2"/>
        <v>6345</v>
      </c>
      <c r="D87" s="9">
        <v>6345</v>
      </c>
      <c r="E87" s="9"/>
      <c r="F87" s="9"/>
      <c r="G87" s="9"/>
      <c r="H87" s="9"/>
      <c r="I87" s="9"/>
      <c r="J87" s="10">
        <f t="shared" si="3"/>
        <v>6345</v>
      </c>
      <c r="K87" s="10">
        <v>18025</v>
      </c>
      <c r="L87" s="9">
        <f>SUM(J87,K87)</f>
        <v>24370</v>
      </c>
      <c r="M87" s="9">
        <v>227987</v>
      </c>
      <c r="N87" s="11">
        <f>J87/M87</f>
        <v>2.7830534197125275E-2</v>
      </c>
      <c r="O87" s="18" t="s">
        <v>460</v>
      </c>
    </row>
    <row r="88" spans="1:15" x14ac:dyDescent="0.25">
      <c r="A88" s="16">
        <v>84</v>
      </c>
      <c r="B88" s="14" t="s">
        <v>96</v>
      </c>
      <c r="C88" s="9">
        <f t="shared" si="2"/>
        <v>9289</v>
      </c>
      <c r="D88" s="9">
        <v>9289</v>
      </c>
      <c r="E88" s="9"/>
      <c r="F88" s="9"/>
      <c r="G88" s="9"/>
      <c r="H88" s="9"/>
      <c r="I88" s="9"/>
      <c r="J88" s="10">
        <f t="shared" si="3"/>
        <v>9289</v>
      </c>
      <c r="K88" s="10">
        <v>33136</v>
      </c>
      <c r="L88" s="9">
        <f>SUM(J88,K88)</f>
        <v>42425</v>
      </c>
      <c r="M88" s="9">
        <v>473961</v>
      </c>
      <c r="N88" s="11">
        <f>J88/M88</f>
        <v>1.959865896139134E-2</v>
      </c>
      <c r="O88" s="18" t="s">
        <v>461</v>
      </c>
    </row>
    <row r="89" spans="1:15" x14ac:dyDescent="0.25">
      <c r="A89" s="16">
        <v>85</v>
      </c>
      <c r="B89" s="14" t="s">
        <v>97</v>
      </c>
      <c r="C89" s="9">
        <f t="shared" si="2"/>
        <v>7108</v>
      </c>
      <c r="D89" s="9">
        <v>7108</v>
      </c>
      <c r="E89" s="9"/>
      <c r="F89" s="9"/>
      <c r="G89" s="9"/>
      <c r="H89" s="9"/>
      <c r="I89" s="9"/>
      <c r="J89" s="10">
        <f t="shared" si="3"/>
        <v>7108</v>
      </c>
      <c r="K89" s="10">
        <v>13174</v>
      </c>
      <c r="L89" s="9">
        <f>SUM(J89,K89)</f>
        <v>20282</v>
      </c>
      <c r="M89" s="9">
        <v>207357</v>
      </c>
      <c r="N89" s="11">
        <f>J89/M89</f>
        <v>3.4279045317978173E-2</v>
      </c>
      <c r="O89" s="18" t="s">
        <v>470</v>
      </c>
    </row>
    <row r="90" spans="1:15" x14ac:dyDescent="0.25">
      <c r="A90" s="16">
        <v>86</v>
      </c>
      <c r="B90" s="14" t="s">
        <v>98</v>
      </c>
      <c r="C90" s="9">
        <f t="shared" si="2"/>
        <v>428243</v>
      </c>
      <c r="D90" s="9"/>
      <c r="E90" s="9"/>
      <c r="F90" s="9">
        <v>428243</v>
      </c>
      <c r="G90" s="9"/>
      <c r="H90" s="9"/>
      <c r="I90" s="9"/>
      <c r="J90" s="10">
        <f t="shared" si="3"/>
        <v>428243</v>
      </c>
      <c r="K90" s="10">
        <v>1912817</v>
      </c>
      <c r="L90" s="9">
        <f>SUM(J90,K90)</f>
        <v>2341060</v>
      </c>
      <c r="M90" s="9">
        <v>41746726</v>
      </c>
      <c r="N90" s="11">
        <f>J90/M90</f>
        <v>1.0258121798581283E-2</v>
      </c>
      <c r="O90" s="18" t="s">
        <v>467</v>
      </c>
    </row>
    <row r="91" spans="1:15" x14ac:dyDescent="0.25">
      <c r="A91" s="16">
        <v>87</v>
      </c>
      <c r="B91" s="14" t="s">
        <v>99</v>
      </c>
      <c r="C91" s="9">
        <f t="shared" si="2"/>
        <v>315641</v>
      </c>
      <c r="D91" s="9"/>
      <c r="E91" s="9"/>
      <c r="F91" s="9">
        <v>315641</v>
      </c>
      <c r="G91" s="9"/>
      <c r="H91" s="9"/>
      <c r="I91" s="9"/>
      <c r="J91" s="10">
        <f t="shared" si="3"/>
        <v>315641</v>
      </c>
      <c r="K91" s="10">
        <v>303055</v>
      </c>
      <c r="L91" s="9">
        <f>SUM(J91,K91)</f>
        <v>618696</v>
      </c>
      <c r="M91" s="9">
        <v>41439595</v>
      </c>
      <c r="N91" s="11">
        <f>J91/M91</f>
        <v>7.6168939392385468E-3</v>
      </c>
      <c r="O91" s="18" t="s">
        <v>464</v>
      </c>
    </row>
    <row r="92" spans="1:15" x14ac:dyDescent="0.25">
      <c r="A92" s="16">
        <v>88</v>
      </c>
      <c r="B92" s="14" t="s">
        <v>100</v>
      </c>
      <c r="C92" s="9">
        <f t="shared" si="2"/>
        <v>83637</v>
      </c>
      <c r="D92" s="9"/>
      <c r="E92" s="9">
        <v>83637</v>
      </c>
      <c r="F92" s="9"/>
      <c r="G92" s="9"/>
      <c r="H92" s="9"/>
      <c r="I92" s="9"/>
      <c r="J92" s="10">
        <f t="shared" si="3"/>
        <v>83637</v>
      </c>
      <c r="K92" s="10"/>
      <c r="L92" s="9">
        <f>SUM(J92,K92)</f>
        <v>83637</v>
      </c>
      <c r="M92" s="9"/>
      <c r="N92" s="11"/>
      <c r="O92" s="18"/>
    </row>
    <row r="93" spans="1:15" x14ac:dyDescent="0.25">
      <c r="A93" s="16">
        <v>89</v>
      </c>
      <c r="B93" s="14" t="s">
        <v>101</v>
      </c>
      <c r="C93" s="9">
        <f t="shared" si="2"/>
        <v>127518</v>
      </c>
      <c r="D93" s="9">
        <v>53956</v>
      </c>
      <c r="E93" s="9"/>
      <c r="F93" s="9">
        <v>73562</v>
      </c>
      <c r="G93" s="9"/>
      <c r="H93" s="9"/>
      <c r="I93" s="9"/>
      <c r="J93" s="10">
        <f t="shared" si="3"/>
        <v>127518</v>
      </c>
      <c r="K93" s="10">
        <v>291697</v>
      </c>
      <c r="L93" s="9">
        <f>SUM(J93,K93)</f>
        <v>419215</v>
      </c>
      <c r="M93" s="9">
        <v>1508314</v>
      </c>
      <c r="N93" s="11">
        <f>J93/M93</f>
        <v>8.4543404092251348E-2</v>
      </c>
      <c r="O93" s="18" t="s">
        <v>470</v>
      </c>
    </row>
    <row r="94" spans="1:15" x14ac:dyDescent="0.25">
      <c r="A94" s="16">
        <v>90</v>
      </c>
      <c r="B94" s="14" t="s">
        <v>102</v>
      </c>
      <c r="C94" s="9">
        <f t="shared" si="2"/>
        <v>5708</v>
      </c>
      <c r="D94" s="9">
        <v>5708</v>
      </c>
      <c r="E94" s="9"/>
      <c r="F94" s="9"/>
      <c r="G94" s="9"/>
      <c r="H94" s="9"/>
      <c r="I94" s="9"/>
      <c r="J94" s="10">
        <f t="shared" si="3"/>
        <v>5708</v>
      </c>
      <c r="K94" s="10">
        <v>24209</v>
      </c>
      <c r="L94" s="9">
        <f>SUM(J94,K94)</f>
        <v>29917</v>
      </c>
      <c r="M94" s="9">
        <v>232630</v>
      </c>
      <c r="N94" s="11">
        <f>J94/M94</f>
        <v>2.4536818123199931E-2</v>
      </c>
      <c r="O94" s="18" t="s">
        <v>474</v>
      </c>
    </row>
    <row r="95" spans="1:15" x14ac:dyDescent="0.25">
      <c r="A95" s="16">
        <v>91</v>
      </c>
      <c r="B95" s="14" t="s">
        <v>103</v>
      </c>
      <c r="C95" s="9">
        <f t="shared" si="2"/>
        <v>9981</v>
      </c>
      <c r="D95" s="9">
        <v>4728</v>
      </c>
      <c r="E95" s="9"/>
      <c r="F95" s="9">
        <v>5253</v>
      </c>
      <c r="G95" s="9"/>
      <c r="H95" s="9"/>
      <c r="I95" s="9"/>
      <c r="J95" s="10">
        <f t="shared" si="3"/>
        <v>9981</v>
      </c>
      <c r="K95" s="10">
        <v>6308</v>
      </c>
      <c r="L95" s="9">
        <f>SUM(J95,K95)</f>
        <v>16289</v>
      </c>
      <c r="M95" s="9">
        <v>219377</v>
      </c>
      <c r="N95" s="11">
        <f>J95/M95</f>
        <v>4.5497021109779059E-2</v>
      </c>
      <c r="O95" s="18" t="s">
        <v>463</v>
      </c>
    </row>
    <row r="96" spans="1:15" x14ac:dyDescent="0.25">
      <c r="A96" s="16">
        <v>92</v>
      </c>
      <c r="B96" s="14" t="s">
        <v>104</v>
      </c>
      <c r="C96" s="9">
        <f t="shared" si="2"/>
        <v>12710</v>
      </c>
      <c r="D96" s="9">
        <v>12710</v>
      </c>
      <c r="E96" s="9"/>
      <c r="F96" s="9"/>
      <c r="G96" s="9"/>
      <c r="H96" s="9"/>
      <c r="I96" s="9"/>
      <c r="J96" s="10">
        <f t="shared" si="3"/>
        <v>12710</v>
      </c>
      <c r="K96" s="10">
        <v>39396</v>
      </c>
      <c r="L96" s="9">
        <f>SUM(J96,K96)</f>
        <v>52106</v>
      </c>
      <c r="M96" s="9">
        <v>661006</v>
      </c>
      <c r="N96" s="11">
        <f>J96/M96</f>
        <v>1.922826721693903E-2</v>
      </c>
      <c r="O96" s="18" t="s">
        <v>461</v>
      </c>
    </row>
    <row r="97" spans="1:15" x14ac:dyDescent="0.25">
      <c r="A97" s="16">
        <v>93</v>
      </c>
      <c r="B97" s="14" t="s">
        <v>105</v>
      </c>
      <c r="C97" s="9">
        <f t="shared" si="2"/>
        <v>6306</v>
      </c>
      <c r="D97" s="9">
        <v>6306</v>
      </c>
      <c r="E97" s="9"/>
      <c r="F97" s="9"/>
      <c r="G97" s="9"/>
      <c r="H97" s="9"/>
      <c r="I97" s="9"/>
      <c r="J97" s="10">
        <f t="shared" si="3"/>
        <v>6306</v>
      </c>
      <c r="K97" s="10">
        <v>32698</v>
      </c>
      <c r="L97" s="9">
        <f>SUM(J97,K97)</f>
        <v>39004</v>
      </c>
      <c r="M97" s="9">
        <v>411867</v>
      </c>
      <c r="N97" s="11">
        <f>J97/M97</f>
        <v>1.5310767796400294E-2</v>
      </c>
      <c r="O97" s="18" t="s">
        <v>461</v>
      </c>
    </row>
    <row r="98" spans="1:15" x14ac:dyDescent="0.25">
      <c r="A98" s="16">
        <v>94</v>
      </c>
      <c r="B98" s="14" t="s">
        <v>106</v>
      </c>
      <c r="C98" s="9">
        <f t="shared" si="2"/>
        <v>4909</v>
      </c>
      <c r="D98" s="9">
        <v>4190</v>
      </c>
      <c r="E98" s="9"/>
      <c r="F98" s="9">
        <v>719</v>
      </c>
      <c r="G98" s="9"/>
      <c r="H98" s="9"/>
      <c r="I98" s="9"/>
      <c r="J98" s="10">
        <f t="shared" si="3"/>
        <v>4909</v>
      </c>
      <c r="K98" s="10">
        <v>3773</v>
      </c>
      <c r="L98" s="9">
        <f>SUM(J98,K98)</f>
        <v>8682</v>
      </c>
      <c r="M98" s="9">
        <v>81477</v>
      </c>
      <c r="N98" s="11">
        <f>J98/M98</f>
        <v>6.025013193907483E-2</v>
      </c>
      <c r="O98" s="18" t="s">
        <v>460</v>
      </c>
    </row>
    <row r="99" spans="1:15" x14ac:dyDescent="0.25">
      <c r="A99" s="16">
        <v>95</v>
      </c>
      <c r="B99" s="14" t="s">
        <v>107</v>
      </c>
      <c r="C99" s="9">
        <f t="shared" si="2"/>
        <v>4831</v>
      </c>
      <c r="D99" s="9">
        <v>4831</v>
      </c>
      <c r="E99" s="9"/>
      <c r="F99" s="9"/>
      <c r="G99" s="9"/>
      <c r="H99" s="9"/>
      <c r="I99" s="9"/>
      <c r="J99" s="10">
        <f t="shared" si="3"/>
        <v>4831</v>
      </c>
      <c r="K99" s="10">
        <v>11643</v>
      </c>
      <c r="L99" s="9">
        <f>SUM(J99,K99)</f>
        <v>16474</v>
      </c>
      <c r="M99" s="9"/>
      <c r="N99" s="11"/>
      <c r="O99" s="18" t="s">
        <v>460</v>
      </c>
    </row>
    <row r="100" spans="1:15" x14ac:dyDescent="0.25">
      <c r="A100" s="16">
        <v>96</v>
      </c>
      <c r="B100" s="14" t="s">
        <v>108</v>
      </c>
      <c r="C100" s="9">
        <f t="shared" si="2"/>
        <v>13405</v>
      </c>
      <c r="D100" s="9">
        <v>13405</v>
      </c>
      <c r="E100" s="9"/>
      <c r="F100" s="9"/>
      <c r="G100" s="9"/>
      <c r="H100" s="9"/>
      <c r="I100" s="9"/>
      <c r="J100" s="10">
        <f t="shared" si="3"/>
        <v>13405</v>
      </c>
      <c r="K100" s="10">
        <v>93019</v>
      </c>
      <c r="L100" s="9">
        <f>SUM(J100,K100)</f>
        <v>106424</v>
      </c>
      <c r="M100" s="9">
        <v>586903</v>
      </c>
      <c r="N100" s="11">
        <f>J100/M100</f>
        <v>2.2840230838826858E-2</v>
      </c>
      <c r="O100" s="18" t="s">
        <v>249</v>
      </c>
    </row>
    <row r="101" spans="1:15" x14ac:dyDescent="0.25">
      <c r="A101" s="16">
        <v>97</v>
      </c>
      <c r="B101" s="14" t="s">
        <v>109</v>
      </c>
      <c r="C101" s="9">
        <f t="shared" si="2"/>
        <v>7318</v>
      </c>
      <c r="D101" s="9">
        <v>4021</v>
      </c>
      <c r="E101" s="9"/>
      <c r="F101" s="9">
        <v>3297</v>
      </c>
      <c r="G101" s="9"/>
      <c r="H101" s="9"/>
      <c r="I101" s="9"/>
      <c r="J101" s="10">
        <f t="shared" si="3"/>
        <v>7318</v>
      </c>
      <c r="K101" s="10">
        <v>8326</v>
      </c>
      <c r="L101" s="9">
        <f>SUM(J101,K101)</f>
        <v>15644</v>
      </c>
      <c r="M101" s="9"/>
      <c r="N101" s="11"/>
      <c r="O101" s="18" t="s">
        <v>461</v>
      </c>
    </row>
    <row r="102" spans="1:15" x14ac:dyDescent="0.25">
      <c r="A102" s="16">
        <v>98</v>
      </c>
      <c r="B102" s="14" t="s">
        <v>110</v>
      </c>
      <c r="C102" s="9">
        <f t="shared" si="2"/>
        <v>83310</v>
      </c>
      <c r="D102" s="9"/>
      <c r="E102" s="9"/>
      <c r="F102" s="9">
        <v>83310</v>
      </c>
      <c r="G102" s="9"/>
      <c r="H102" s="9"/>
      <c r="I102" s="9"/>
      <c r="J102" s="10">
        <f t="shared" si="3"/>
        <v>83310</v>
      </c>
      <c r="K102" s="10">
        <v>119043</v>
      </c>
      <c r="L102" s="9">
        <f>SUM(J102,K102)</f>
        <v>202353</v>
      </c>
      <c r="M102" s="9">
        <v>6596538</v>
      </c>
      <c r="N102" s="11">
        <f>J102/M102</f>
        <v>1.2629351941882241E-2</v>
      </c>
      <c r="O102" s="18" t="s">
        <v>465</v>
      </c>
    </row>
    <row r="103" spans="1:15" x14ac:dyDescent="0.25">
      <c r="A103" s="16">
        <v>99</v>
      </c>
      <c r="B103" s="14" t="s">
        <v>111</v>
      </c>
      <c r="C103" s="9">
        <f t="shared" si="2"/>
        <v>62103</v>
      </c>
      <c r="D103" s="9"/>
      <c r="E103" s="9">
        <v>62103</v>
      </c>
      <c r="F103" s="9"/>
      <c r="G103" s="9"/>
      <c r="H103" s="9"/>
      <c r="I103" s="9"/>
      <c r="J103" s="10">
        <f t="shared" si="3"/>
        <v>62103</v>
      </c>
      <c r="K103" s="10"/>
      <c r="L103" s="9">
        <f>SUM(J103,K103)</f>
        <v>62103</v>
      </c>
      <c r="M103" s="9"/>
      <c r="N103" s="11"/>
      <c r="O103" s="18"/>
    </row>
    <row r="104" spans="1:15" x14ac:dyDescent="0.25">
      <c r="A104" s="16">
        <v>100</v>
      </c>
      <c r="B104" s="14" t="s">
        <v>112</v>
      </c>
      <c r="C104" s="9">
        <f t="shared" si="2"/>
        <v>203842</v>
      </c>
      <c r="D104" s="9"/>
      <c r="E104" s="9"/>
      <c r="F104" s="9">
        <v>203842</v>
      </c>
      <c r="G104" s="9"/>
      <c r="H104" s="9"/>
      <c r="I104" s="9">
        <v>828380</v>
      </c>
      <c r="J104" s="10">
        <f t="shared" si="3"/>
        <v>1032222</v>
      </c>
      <c r="K104" s="10">
        <v>1503156</v>
      </c>
      <c r="L104" s="9">
        <f>SUM(J104,K104)</f>
        <v>2535378</v>
      </c>
      <c r="M104" s="9">
        <v>35389001</v>
      </c>
      <c r="N104" s="11">
        <f>J104/M104</f>
        <v>2.9167876199726574E-2</v>
      </c>
      <c r="O104" s="18" t="s">
        <v>497</v>
      </c>
    </row>
    <row r="105" spans="1:15" x14ac:dyDescent="0.25">
      <c r="A105" s="16">
        <v>101</v>
      </c>
      <c r="B105" s="14" t="s">
        <v>113</v>
      </c>
      <c r="C105" s="9">
        <f t="shared" si="2"/>
        <v>7636</v>
      </c>
      <c r="D105" s="9">
        <v>4190</v>
      </c>
      <c r="E105" s="9"/>
      <c r="F105" s="9">
        <v>3446</v>
      </c>
      <c r="G105" s="9"/>
      <c r="H105" s="9"/>
      <c r="I105" s="9"/>
      <c r="J105" s="10">
        <f t="shared" si="3"/>
        <v>7636</v>
      </c>
      <c r="K105" s="10">
        <v>3986</v>
      </c>
      <c r="L105" s="9">
        <f>SUM(J105,K105)</f>
        <v>11622</v>
      </c>
      <c r="M105" s="9">
        <v>114570</v>
      </c>
      <c r="N105" s="11">
        <f>J105/M105</f>
        <v>6.6649210089901365E-2</v>
      </c>
      <c r="O105" s="18" t="s">
        <v>463</v>
      </c>
    </row>
    <row r="106" spans="1:15" x14ac:dyDescent="0.25">
      <c r="A106" s="16">
        <v>102</v>
      </c>
      <c r="B106" s="14" t="s">
        <v>114</v>
      </c>
      <c r="C106" s="9">
        <f t="shared" si="2"/>
        <v>294609</v>
      </c>
      <c r="D106" s="9">
        <v>52911</v>
      </c>
      <c r="E106" s="9"/>
      <c r="F106" s="9">
        <v>241698</v>
      </c>
      <c r="G106" s="9"/>
      <c r="H106" s="9"/>
      <c r="I106" s="9"/>
      <c r="J106" s="10">
        <f t="shared" si="3"/>
        <v>294609</v>
      </c>
      <c r="K106" s="10">
        <v>103972</v>
      </c>
      <c r="L106" s="9">
        <f>SUM(J106,K106)</f>
        <v>398581</v>
      </c>
      <c r="M106" s="9">
        <v>1504387</v>
      </c>
      <c r="N106" s="11">
        <f>J106/M106</f>
        <v>0.19583325301268889</v>
      </c>
      <c r="O106" s="18" t="s">
        <v>470</v>
      </c>
    </row>
    <row r="107" spans="1:15" x14ac:dyDescent="0.25">
      <c r="A107" s="16">
        <v>103</v>
      </c>
      <c r="B107" s="14" t="s">
        <v>115</v>
      </c>
      <c r="C107" s="9">
        <f t="shared" si="2"/>
        <v>5157</v>
      </c>
      <c r="D107" s="9">
        <v>5157</v>
      </c>
      <c r="E107" s="9"/>
      <c r="F107" s="9"/>
      <c r="G107" s="9"/>
      <c r="H107" s="9"/>
      <c r="I107" s="9"/>
      <c r="J107" s="10">
        <f t="shared" si="3"/>
        <v>5157</v>
      </c>
      <c r="K107" s="10">
        <v>31407</v>
      </c>
      <c r="L107" s="9">
        <f>SUM(J107,K107)</f>
        <v>36564</v>
      </c>
      <c r="M107" s="9">
        <v>409019</v>
      </c>
      <c r="N107" s="11">
        <f>J107/M107</f>
        <v>1.2608216244233153E-2</v>
      </c>
      <c r="O107" s="18" t="s">
        <v>461</v>
      </c>
    </row>
    <row r="108" spans="1:15" x14ac:dyDescent="0.25">
      <c r="A108" s="16">
        <v>104</v>
      </c>
      <c r="B108" s="14" t="s">
        <v>116</v>
      </c>
      <c r="C108" s="9">
        <f t="shared" si="2"/>
        <v>18489</v>
      </c>
      <c r="D108" s="9">
        <v>14777</v>
      </c>
      <c r="E108" s="9"/>
      <c r="F108" s="9">
        <v>3712</v>
      </c>
      <c r="G108" s="9"/>
      <c r="H108" s="9"/>
      <c r="I108" s="9"/>
      <c r="J108" s="10">
        <f t="shared" si="3"/>
        <v>18489</v>
      </c>
      <c r="K108" s="10">
        <v>52597</v>
      </c>
      <c r="L108" s="9">
        <f>SUM(J108,K108)</f>
        <v>71086</v>
      </c>
      <c r="M108" s="9">
        <v>586090</v>
      </c>
      <c r="N108" s="11">
        <f>J108/M108</f>
        <v>3.1546349536760568E-2</v>
      </c>
      <c r="O108" s="18" t="s">
        <v>465</v>
      </c>
    </row>
    <row r="109" spans="1:15" x14ac:dyDescent="0.25">
      <c r="A109" s="16">
        <v>105</v>
      </c>
      <c r="B109" s="14" t="s">
        <v>117</v>
      </c>
      <c r="C109" s="9">
        <f t="shared" si="2"/>
        <v>3883</v>
      </c>
      <c r="D109" s="9">
        <v>3883</v>
      </c>
      <c r="E109" s="9"/>
      <c r="F109" s="9"/>
      <c r="G109" s="9"/>
      <c r="H109" s="9"/>
      <c r="I109" s="9"/>
      <c r="J109" s="10">
        <f t="shared" si="3"/>
        <v>3883</v>
      </c>
      <c r="K109" s="10">
        <v>22975</v>
      </c>
      <c r="L109" s="9">
        <f>SUM(J109,K109)</f>
        <v>26858</v>
      </c>
      <c r="M109" s="9"/>
      <c r="N109" s="11"/>
      <c r="O109" s="18" t="s">
        <v>461</v>
      </c>
    </row>
    <row r="110" spans="1:15" x14ac:dyDescent="0.25">
      <c r="A110" s="16">
        <v>106</v>
      </c>
      <c r="B110" s="14" t="s">
        <v>118</v>
      </c>
      <c r="C110" s="9">
        <f t="shared" si="2"/>
        <v>3537</v>
      </c>
      <c r="D110" s="9">
        <v>3537</v>
      </c>
      <c r="E110" s="9"/>
      <c r="F110" s="9"/>
      <c r="G110" s="9"/>
      <c r="H110" s="9"/>
      <c r="I110" s="9"/>
      <c r="J110" s="10">
        <f t="shared" si="3"/>
        <v>3537</v>
      </c>
      <c r="K110" s="10">
        <v>14831</v>
      </c>
      <c r="L110" s="9">
        <f>SUM(J110,K110)</f>
        <v>18368</v>
      </c>
      <c r="M110" s="9">
        <v>184499</v>
      </c>
      <c r="N110" s="11">
        <f>J110/M110</f>
        <v>1.9170835614285172E-2</v>
      </c>
      <c r="O110" s="18" t="s">
        <v>461</v>
      </c>
    </row>
    <row r="111" spans="1:15" x14ac:dyDescent="0.25">
      <c r="A111" s="16">
        <v>107</v>
      </c>
      <c r="B111" s="14" t="s">
        <v>119</v>
      </c>
      <c r="C111" s="9">
        <f t="shared" si="2"/>
        <v>48285</v>
      </c>
      <c r="D111" s="9">
        <v>48285</v>
      </c>
      <c r="E111" s="9"/>
      <c r="F111" s="9"/>
      <c r="G111" s="9"/>
      <c r="H111" s="9"/>
      <c r="I111" s="9"/>
      <c r="J111" s="10">
        <f t="shared" si="3"/>
        <v>48285</v>
      </c>
      <c r="K111" s="10">
        <v>95340</v>
      </c>
      <c r="L111" s="9">
        <f>SUM(J111,K111)</f>
        <v>143625</v>
      </c>
      <c r="M111" s="9"/>
      <c r="N111" s="11"/>
      <c r="O111" s="18" t="s">
        <v>462</v>
      </c>
    </row>
    <row r="112" spans="1:15" x14ac:dyDescent="0.25">
      <c r="A112" s="16">
        <v>108</v>
      </c>
      <c r="B112" s="14" t="s">
        <v>120</v>
      </c>
      <c r="C112" s="9">
        <f t="shared" si="2"/>
        <v>5396</v>
      </c>
      <c r="D112" s="9">
        <v>5396</v>
      </c>
      <c r="E112" s="9"/>
      <c r="F112" s="9"/>
      <c r="G112" s="9"/>
      <c r="H112" s="9"/>
      <c r="I112" s="9"/>
      <c r="J112" s="10">
        <f t="shared" si="3"/>
        <v>5396</v>
      </c>
      <c r="K112" s="10">
        <v>26612</v>
      </c>
      <c r="L112" s="9">
        <f>SUM(J112,K112)</f>
        <v>32008</v>
      </c>
      <c r="M112" s="9"/>
      <c r="N112" s="11"/>
      <c r="O112" s="18" t="s">
        <v>477</v>
      </c>
    </row>
    <row r="113" spans="1:15" x14ac:dyDescent="0.25">
      <c r="A113" s="16">
        <v>109</v>
      </c>
      <c r="B113" s="14" t="s">
        <v>121</v>
      </c>
      <c r="C113" s="9">
        <f t="shared" si="2"/>
        <v>4190</v>
      </c>
      <c r="D113" s="9">
        <v>4190</v>
      </c>
      <c r="E113" s="9"/>
      <c r="F113" s="9"/>
      <c r="G113" s="9"/>
      <c r="H113" s="9"/>
      <c r="I113" s="9"/>
      <c r="J113" s="10">
        <f t="shared" si="3"/>
        <v>4190</v>
      </c>
      <c r="K113" s="10"/>
      <c r="L113" s="9">
        <f>SUM(J113,K113)</f>
        <v>4190</v>
      </c>
      <c r="M113" s="9"/>
      <c r="N113" s="11"/>
      <c r="O113" s="18" t="s">
        <v>477</v>
      </c>
    </row>
    <row r="114" spans="1:15" x14ac:dyDescent="0.25">
      <c r="A114" s="16">
        <v>110</v>
      </c>
      <c r="B114" s="14" t="s">
        <v>122</v>
      </c>
      <c r="C114" s="9">
        <f t="shared" si="2"/>
        <v>4190</v>
      </c>
      <c r="D114" s="9">
        <v>4190</v>
      </c>
      <c r="E114" s="9"/>
      <c r="F114" s="9"/>
      <c r="G114" s="9"/>
      <c r="H114" s="9"/>
      <c r="I114" s="9"/>
      <c r="J114" s="10">
        <f t="shared" si="3"/>
        <v>4190</v>
      </c>
      <c r="K114" s="10">
        <v>55774</v>
      </c>
      <c r="L114" s="9">
        <f>SUM(J114,K114)</f>
        <v>59964</v>
      </c>
      <c r="M114" s="9"/>
      <c r="N114" s="11"/>
      <c r="O114" s="18" t="s">
        <v>477</v>
      </c>
    </row>
    <row r="115" spans="1:15" x14ac:dyDescent="0.25">
      <c r="A115" s="16">
        <v>111</v>
      </c>
      <c r="B115" s="14" t="s">
        <v>123</v>
      </c>
      <c r="C115" s="9">
        <f t="shared" si="2"/>
        <v>356507</v>
      </c>
      <c r="D115" s="9"/>
      <c r="E115" s="9"/>
      <c r="F115" s="9"/>
      <c r="G115" s="9">
        <v>356507</v>
      </c>
      <c r="H115" s="9"/>
      <c r="I115" s="9"/>
      <c r="J115" s="10">
        <f t="shared" si="3"/>
        <v>356507</v>
      </c>
      <c r="K115" s="10"/>
      <c r="L115" s="9">
        <f>SUM(J115,K115)</f>
        <v>356507</v>
      </c>
      <c r="M115" s="9"/>
      <c r="N115" s="11"/>
      <c r="O115" s="18"/>
    </row>
    <row r="116" spans="1:15" x14ac:dyDescent="0.25">
      <c r="A116" s="16">
        <v>112</v>
      </c>
      <c r="B116" s="14" t="s">
        <v>124</v>
      </c>
      <c r="C116" s="9">
        <f t="shared" si="2"/>
        <v>8210</v>
      </c>
      <c r="D116" s="9">
        <v>8210</v>
      </c>
      <c r="E116" s="9"/>
      <c r="F116" s="9"/>
      <c r="G116" s="9"/>
      <c r="H116" s="9"/>
      <c r="I116" s="9"/>
      <c r="J116" s="10">
        <f t="shared" si="3"/>
        <v>8210</v>
      </c>
      <c r="K116" s="10"/>
      <c r="L116" s="9">
        <f>SUM(J116,K116)</f>
        <v>8210</v>
      </c>
      <c r="M116" s="9"/>
      <c r="N116" s="11"/>
      <c r="O116" s="18"/>
    </row>
    <row r="117" spans="1:15" x14ac:dyDescent="0.25">
      <c r="A117" s="16">
        <v>113</v>
      </c>
      <c r="B117" s="14" t="s">
        <v>125</v>
      </c>
      <c r="C117" s="9">
        <f t="shared" si="2"/>
        <v>26956</v>
      </c>
      <c r="D117" s="9">
        <v>26956</v>
      </c>
      <c r="E117" s="9"/>
      <c r="F117" s="9"/>
      <c r="G117" s="9"/>
      <c r="H117" s="9"/>
      <c r="I117" s="9"/>
      <c r="J117" s="10">
        <f t="shared" si="3"/>
        <v>26956</v>
      </c>
      <c r="K117" s="10"/>
      <c r="L117" s="9">
        <f>SUM(J117,K117)</f>
        <v>26956</v>
      </c>
      <c r="M117" s="9"/>
      <c r="N117" s="11"/>
      <c r="O117" s="18"/>
    </row>
    <row r="118" spans="1:15" x14ac:dyDescent="0.25">
      <c r="A118" s="16">
        <v>114</v>
      </c>
      <c r="B118" s="14" t="s">
        <v>126</v>
      </c>
      <c r="C118" s="9">
        <f t="shared" si="2"/>
        <v>14448</v>
      </c>
      <c r="D118" s="9">
        <v>14448</v>
      </c>
      <c r="E118" s="9"/>
      <c r="F118" s="9"/>
      <c r="G118" s="9"/>
      <c r="H118" s="9"/>
      <c r="I118" s="9"/>
      <c r="J118" s="10">
        <f t="shared" si="3"/>
        <v>14448</v>
      </c>
      <c r="K118" s="10"/>
      <c r="L118" s="9">
        <f>SUM(J118,K118)</f>
        <v>14448</v>
      </c>
      <c r="M118" s="9"/>
      <c r="N118" s="11"/>
      <c r="O118" s="18"/>
    </row>
    <row r="119" spans="1:15" x14ac:dyDescent="0.25">
      <c r="A119" s="16">
        <v>115</v>
      </c>
      <c r="B119" s="14" t="s">
        <v>127</v>
      </c>
      <c r="C119" s="9">
        <f t="shared" si="2"/>
        <v>326964</v>
      </c>
      <c r="D119" s="9"/>
      <c r="E119" s="9"/>
      <c r="F119" s="9"/>
      <c r="G119" s="9">
        <v>326964</v>
      </c>
      <c r="H119" s="9"/>
      <c r="I119" s="9"/>
      <c r="J119" s="10">
        <f t="shared" si="3"/>
        <v>326964</v>
      </c>
      <c r="K119" s="10">
        <v>1406229</v>
      </c>
      <c r="L119" s="9">
        <f>SUM(J119,K119)</f>
        <v>1733193</v>
      </c>
      <c r="M119" s="9">
        <v>14804394</v>
      </c>
      <c r="N119" s="11">
        <f>J119/M119</f>
        <v>2.2085605125073002E-2</v>
      </c>
      <c r="O119" s="18" t="s">
        <v>478</v>
      </c>
    </row>
    <row r="120" spans="1:15" x14ac:dyDescent="0.25">
      <c r="A120" s="16">
        <v>116</v>
      </c>
      <c r="B120" s="14" t="s">
        <v>128</v>
      </c>
      <c r="C120" s="9">
        <f t="shared" si="2"/>
        <v>216629</v>
      </c>
      <c r="D120" s="9"/>
      <c r="E120" s="9">
        <v>166629</v>
      </c>
      <c r="F120" s="9"/>
      <c r="G120" s="9"/>
      <c r="H120" s="9">
        <v>50000</v>
      </c>
      <c r="I120" s="9"/>
      <c r="J120" s="10">
        <f t="shared" si="3"/>
        <v>216629</v>
      </c>
      <c r="K120" s="10"/>
      <c r="L120" s="9">
        <f>SUM(J120,K120)</f>
        <v>216629</v>
      </c>
      <c r="M120" s="9"/>
      <c r="N120" s="11"/>
      <c r="O120" s="18"/>
    </row>
    <row r="121" spans="1:15" x14ac:dyDescent="0.25">
      <c r="A121" s="16">
        <v>117</v>
      </c>
      <c r="B121" s="14" t="s">
        <v>501</v>
      </c>
      <c r="C121" s="9">
        <f t="shared" si="2"/>
        <v>119496</v>
      </c>
      <c r="D121" s="9"/>
      <c r="E121" s="9"/>
      <c r="F121" s="9"/>
      <c r="G121" s="9">
        <v>119496</v>
      </c>
      <c r="H121" s="9"/>
      <c r="I121" s="9"/>
      <c r="J121" s="10">
        <f t="shared" si="3"/>
        <v>119496</v>
      </c>
      <c r="K121" s="10"/>
      <c r="L121" s="9">
        <f>SUM(J121,K121)</f>
        <v>119496</v>
      </c>
      <c r="M121" s="9"/>
      <c r="N121" s="11"/>
      <c r="O121" s="18"/>
    </row>
    <row r="122" spans="1:15" x14ac:dyDescent="0.25">
      <c r="A122" s="16">
        <v>118</v>
      </c>
      <c r="B122" s="14" t="s">
        <v>129</v>
      </c>
      <c r="C122" s="9">
        <f t="shared" si="2"/>
        <v>899881</v>
      </c>
      <c r="D122" s="9"/>
      <c r="E122" s="9"/>
      <c r="F122" s="9">
        <v>466849</v>
      </c>
      <c r="G122" s="9">
        <v>433032</v>
      </c>
      <c r="H122" s="9"/>
      <c r="I122" s="9"/>
      <c r="J122" s="10">
        <f t="shared" si="3"/>
        <v>899881</v>
      </c>
      <c r="K122" s="10"/>
      <c r="L122" s="9">
        <f>SUM(J122,K122)</f>
        <v>899881</v>
      </c>
      <c r="M122" s="9">
        <v>79022471</v>
      </c>
      <c r="N122" s="11">
        <f>J122/M122</f>
        <v>1.1387659593686966E-2</v>
      </c>
      <c r="O122" s="18" t="s">
        <v>479</v>
      </c>
    </row>
    <row r="123" spans="1:15" x14ac:dyDescent="0.25">
      <c r="A123" s="16">
        <v>119</v>
      </c>
      <c r="B123" s="14" t="s">
        <v>130</v>
      </c>
      <c r="C123" s="9">
        <f t="shared" si="2"/>
        <v>9382</v>
      </c>
      <c r="D123" s="9">
        <v>9382</v>
      </c>
      <c r="E123" s="9"/>
      <c r="F123" s="9"/>
      <c r="G123" s="9"/>
      <c r="H123" s="9"/>
      <c r="I123" s="9"/>
      <c r="J123" s="10">
        <f t="shared" si="3"/>
        <v>9382</v>
      </c>
      <c r="K123" s="10">
        <v>89375</v>
      </c>
      <c r="L123" s="9">
        <f>SUM(J123,K123)</f>
        <v>98757</v>
      </c>
      <c r="M123" s="9">
        <v>317287</v>
      </c>
      <c r="N123" s="11">
        <f>J123/M123</f>
        <v>2.9569443437644782E-2</v>
      </c>
      <c r="O123" s="18"/>
    </row>
    <row r="124" spans="1:15" x14ac:dyDescent="0.25">
      <c r="A124" s="16">
        <v>120</v>
      </c>
      <c r="B124" s="14" t="s">
        <v>131</v>
      </c>
      <c r="C124" s="9">
        <f t="shared" si="2"/>
        <v>4860</v>
      </c>
      <c r="D124" s="9">
        <v>4860</v>
      </c>
      <c r="E124" s="9"/>
      <c r="F124" s="9"/>
      <c r="G124" s="9"/>
      <c r="H124" s="9"/>
      <c r="I124" s="9"/>
      <c r="J124" s="10">
        <f t="shared" si="3"/>
        <v>4860</v>
      </c>
      <c r="K124" s="10">
        <v>14195</v>
      </c>
      <c r="L124" s="9">
        <f>SUM(J124,K124)</f>
        <v>19055</v>
      </c>
      <c r="M124" s="9">
        <v>91177</v>
      </c>
      <c r="N124" s="11">
        <f>J124/M124</f>
        <v>5.3302916305647256E-2</v>
      </c>
      <c r="O124" s="18"/>
    </row>
    <row r="125" spans="1:15" x14ac:dyDescent="0.25">
      <c r="A125" s="16">
        <v>121</v>
      </c>
      <c r="B125" s="14" t="s">
        <v>132</v>
      </c>
      <c r="C125" s="9">
        <f t="shared" si="2"/>
        <v>6792</v>
      </c>
      <c r="D125" s="9">
        <v>6792</v>
      </c>
      <c r="E125" s="9"/>
      <c r="F125" s="9"/>
      <c r="G125" s="9"/>
      <c r="H125" s="9"/>
      <c r="I125" s="9"/>
      <c r="J125" s="10">
        <f t="shared" si="3"/>
        <v>6792</v>
      </c>
      <c r="K125" s="10">
        <v>34390</v>
      </c>
      <c r="L125" s="9">
        <f>SUM(J125,K125)</f>
        <v>41182</v>
      </c>
      <c r="M125" s="9">
        <v>273555</v>
      </c>
      <c r="N125" s="11">
        <f>J125/M125</f>
        <v>2.4828645062236112E-2</v>
      </c>
      <c r="O125" s="18"/>
    </row>
    <row r="126" spans="1:15" x14ac:dyDescent="0.25">
      <c r="A126" s="16">
        <v>122</v>
      </c>
      <c r="B126" s="14" t="s">
        <v>133</v>
      </c>
      <c r="C126" s="9">
        <f t="shared" si="2"/>
        <v>9833</v>
      </c>
      <c r="D126" s="9">
        <v>9833</v>
      </c>
      <c r="E126" s="9"/>
      <c r="F126" s="9"/>
      <c r="G126" s="9"/>
      <c r="H126" s="9"/>
      <c r="I126" s="9"/>
      <c r="J126" s="10">
        <f t="shared" si="3"/>
        <v>9833</v>
      </c>
      <c r="K126" s="10">
        <v>34532</v>
      </c>
      <c r="L126" s="9">
        <f>SUM(J126,K126)</f>
        <v>44365</v>
      </c>
      <c r="M126" s="9">
        <v>277058</v>
      </c>
      <c r="N126" s="11">
        <f>J126/M126</f>
        <v>3.5490763666813446E-2</v>
      </c>
      <c r="O126" s="18" t="s">
        <v>463</v>
      </c>
    </row>
    <row r="127" spans="1:15" x14ac:dyDescent="0.25">
      <c r="A127" s="16">
        <v>123</v>
      </c>
      <c r="B127" s="14" t="s">
        <v>134</v>
      </c>
      <c r="C127" s="9">
        <f t="shared" si="2"/>
        <v>398903</v>
      </c>
      <c r="D127" s="9"/>
      <c r="E127" s="9"/>
      <c r="F127" s="9">
        <v>398903</v>
      </c>
      <c r="G127" s="9"/>
      <c r="H127" s="9"/>
      <c r="I127" s="9"/>
      <c r="J127" s="10">
        <f t="shared" si="3"/>
        <v>398903</v>
      </c>
      <c r="K127" s="10">
        <v>272148</v>
      </c>
      <c r="L127" s="9">
        <f>SUM(J127,K127)</f>
        <v>671051</v>
      </c>
      <c r="M127" s="9">
        <v>37026104</v>
      </c>
      <c r="N127" s="11">
        <f>J127/M127</f>
        <v>1.0773561269098147E-2</v>
      </c>
      <c r="O127" s="18" t="s">
        <v>464</v>
      </c>
    </row>
    <row r="128" spans="1:15" x14ac:dyDescent="0.25">
      <c r="A128" s="16">
        <v>124</v>
      </c>
      <c r="B128" s="14" t="s">
        <v>135</v>
      </c>
      <c r="C128" s="9">
        <f t="shared" si="2"/>
        <v>92265</v>
      </c>
      <c r="D128" s="9"/>
      <c r="E128" s="9"/>
      <c r="F128" s="9">
        <v>92265</v>
      </c>
      <c r="G128" s="9"/>
      <c r="H128" s="9"/>
      <c r="I128" s="9"/>
      <c r="J128" s="10">
        <f t="shared" si="3"/>
        <v>92265</v>
      </c>
      <c r="K128" s="10">
        <v>93658</v>
      </c>
      <c r="L128" s="9">
        <f>SUM(J128,K128)</f>
        <v>185923</v>
      </c>
      <c r="M128" s="9">
        <v>6634358</v>
      </c>
      <c r="N128" s="11">
        <f>J128/M128</f>
        <v>1.3907148212381665E-2</v>
      </c>
      <c r="O128" s="18" t="s">
        <v>463</v>
      </c>
    </row>
    <row r="129" spans="1:15" x14ac:dyDescent="0.25">
      <c r="A129" s="16">
        <v>125</v>
      </c>
      <c r="B129" s="14" t="s">
        <v>136</v>
      </c>
      <c r="C129" s="9">
        <f t="shared" si="2"/>
        <v>2840</v>
      </c>
      <c r="D129" s="9">
        <v>2840</v>
      </c>
      <c r="E129" s="9"/>
      <c r="F129" s="9"/>
      <c r="G129" s="9"/>
      <c r="H129" s="9"/>
      <c r="I129" s="9"/>
      <c r="J129" s="10">
        <f t="shared" si="3"/>
        <v>2840</v>
      </c>
      <c r="K129" s="10">
        <v>10763</v>
      </c>
      <c r="L129" s="9">
        <f>SUM(J129,K129)</f>
        <v>13603</v>
      </c>
      <c r="M129" s="9">
        <v>146535</v>
      </c>
      <c r="N129" s="11">
        <f>J129/M129</f>
        <v>1.9381035247551779E-2</v>
      </c>
      <c r="O129" s="18" t="s">
        <v>461</v>
      </c>
    </row>
    <row r="130" spans="1:15" x14ac:dyDescent="0.25">
      <c r="A130" s="16">
        <v>126</v>
      </c>
      <c r="B130" s="14" t="s">
        <v>137</v>
      </c>
      <c r="C130" s="9">
        <f t="shared" si="2"/>
        <v>81235</v>
      </c>
      <c r="D130" s="9"/>
      <c r="E130" s="9"/>
      <c r="F130" s="9">
        <v>81235</v>
      </c>
      <c r="G130" s="9"/>
      <c r="H130" s="9"/>
      <c r="I130" s="9"/>
      <c r="J130" s="10">
        <f t="shared" si="3"/>
        <v>81235</v>
      </c>
      <c r="K130" s="10">
        <v>122956</v>
      </c>
      <c r="L130" s="9">
        <f>SUM(J130,K130)</f>
        <v>204191</v>
      </c>
      <c r="M130" s="9">
        <v>2608774</v>
      </c>
      <c r="N130" s="11">
        <f>J130/M130</f>
        <v>3.11391481209181E-2</v>
      </c>
      <c r="O130" s="18" t="s">
        <v>465</v>
      </c>
    </row>
    <row r="131" spans="1:15" x14ac:dyDescent="0.25">
      <c r="A131" s="16">
        <v>127</v>
      </c>
      <c r="B131" s="14" t="s">
        <v>138</v>
      </c>
      <c r="C131" s="9">
        <f t="shared" si="2"/>
        <v>2666</v>
      </c>
      <c r="D131" s="9">
        <v>2666</v>
      </c>
      <c r="E131" s="9"/>
      <c r="F131" s="9"/>
      <c r="G131" s="9"/>
      <c r="H131" s="9"/>
      <c r="I131" s="9"/>
      <c r="J131" s="10">
        <f t="shared" si="3"/>
        <v>2666</v>
      </c>
      <c r="K131" s="10">
        <v>9596</v>
      </c>
      <c r="L131" s="9">
        <f>SUM(J131,K131)</f>
        <v>12262</v>
      </c>
      <c r="M131" s="9"/>
      <c r="N131" s="11"/>
      <c r="O131" s="18" t="s">
        <v>461</v>
      </c>
    </row>
    <row r="132" spans="1:15" x14ac:dyDescent="0.25">
      <c r="A132" s="16">
        <v>128</v>
      </c>
      <c r="B132" s="14" t="s">
        <v>139</v>
      </c>
      <c r="C132" s="9">
        <f t="shared" si="2"/>
        <v>7348</v>
      </c>
      <c r="D132" s="9">
        <v>7348</v>
      </c>
      <c r="E132" s="9"/>
      <c r="F132" s="9"/>
      <c r="G132" s="9"/>
      <c r="H132" s="9"/>
      <c r="I132" s="9"/>
      <c r="J132" s="10">
        <f t="shared" si="3"/>
        <v>7348</v>
      </c>
      <c r="K132" s="10">
        <v>39023</v>
      </c>
      <c r="L132" s="9">
        <f>SUM(J132,K132)</f>
        <v>46371</v>
      </c>
      <c r="M132" s="9">
        <v>405335</v>
      </c>
      <c r="N132" s="11">
        <f>J132/M132</f>
        <v>1.8128214933326753E-2</v>
      </c>
      <c r="O132" s="18" t="s">
        <v>461</v>
      </c>
    </row>
    <row r="133" spans="1:15" x14ac:dyDescent="0.25">
      <c r="A133" s="16">
        <v>129</v>
      </c>
      <c r="B133" s="14" t="s">
        <v>140</v>
      </c>
      <c r="C133" s="9">
        <f t="shared" si="2"/>
        <v>4190</v>
      </c>
      <c r="D133" s="9">
        <v>4190</v>
      </c>
      <c r="E133" s="9"/>
      <c r="F133" s="9"/>
      <c r="G133" s="9"/>
      <c r="H133" s="9"/>
      <c r="I133" s="9"/>
      <c r="J133" s="10">
        <f t="shared" si="3"/>
        <v>4190</v>
      </c>
      <c r="K133" s="10">
        <v>28103</v>
      </c>
      <c r="L133" s="9">
        <f>SUM(J133,K133)</f>
        <v>32293</v>
      </c>
      <c r="M133" s="9">
        <v>171001</v>
      </c>
      <c r="N133" s="11">
        <f>J133/M133</f>
        <v>2.4502780685493067E-2</v>
      </c>
      <c r="O133" s="18" t="s">
        <v>465</v>
      </c>
    </row>
    <row r="134" spans="1:15" x14ac:dyDescent="0.25">
      <c r="A134" s="16">
        <v>130</v>
      </c>
      <c r="B134" s="14" t="s">
        <v>141</v>
      </c>
      <c r="C134" s="9">
        <f t="shared" si="2"/>
        <v>6812</v>
      </c>
      <c r="D134" s="9">
        <v>6812</v>
      </c>
      <c r="E134" s="9"/>
      <c r="F134" s="9"/>
      <c r="G134" s="9"/>
      <c r="H134" s="9"/>
      <c r="I134" s="9"/>
      <c r="J134" s="10">
        <f t="shared" si="3"/>
        <v>6812</v>
      </c>
      <c r="K134" s="10">
        <v>37774</v>
      </c>
      <c r="L134" s="9">
        <f>SUM(J134,K134)</f>
        <v>44586</v>
      </c>
      <c r="M134" s="9">
        <v>393206</v>
      </c>
      <c r="N134" s="11">
        <f>J134/M134</f>
        <v>1.7324252427480761E-2</v>
      </c>
      <c r="O134" s="18" t="s">
        <v>461</v>
      </c>
    </row>
    <row r="135" spans="1:15" x14ac:dyDescent="0.25">
      <c r="A135" s="16">
        <v>131</v>
      </c>
      <c r="B135" s="14" t="s">
        <v>142</v>
      </c>
      <c r="C135" s="9">
        <f t="shared" ref="C135:C197" si="4">SUM(D135:H135)</f>
        <v>289490</v>
      </c>
      <c r="D135" s="9"/>
      <c r="E135" s="9"/>
      <c r="F135" s="9">
        <v>70277</v>
      </c>
      <c r="G135" s="9">
        <v>219213</v>
      </c>
      <c r="H135" s="9"/>
      <c r="I135" s="9"/>
      <c r="J135" s="10">
        <f t="shared" ref="J135:J197" si="5">C135+I135</f>
        <v>289490</v>
      </c>
      <c r="K135" s="10">
        <v>1064124</v>
      </c>
      <c r="L135" s="9">
        <f>SUM(J135,K135)</f>
        <v>1353614</v>
      </c>
      <c r="M135" s="9">
        <v>10754639</v>
      </c>
      <c r="N135" s="11">
        <f>J135/M135</f>
        <v>2.6917686404908617E-2</v>
      </c>
      <c r="O135" s="18" t="s">
        <v>480</v>
      </c>
    </row>
    <row r="136" spans="1:15" x14ac:dyDescent="0.25">
      <c r="A136" s="16">
        <v>132</v>
      </c>
      <c r="B136" s="14" t="s">
        <v>143</v>
      </c>
      <c r="C136" s="9">
        <f t="shared" si="4"/>
        <v>24970</v>
      </c>
      <c r="D136" s="9">
        <v>24970</v>
      </c>
      <c r="E136" s="9"/>
      <c r="F136" s="9"/>
      <c r="G136" s="9"/>
      <c r="H136" s="9"/>
      <c r="I136" s="9"/>
      <c r="J136" s="10">
        <f t="shared" si="5"/>
        <v>24970</v>
      </c>
      <c r="K136" s="10"/>
      <c r="L136" s="9">
        <f>SUM(J136,K136)</f>
        <v>24970</v>
      </c>
      <c r="M136" s="9"/>
      <c r="N136" s="11"/>
      <c r="O136" s="18"/>
    </row>
    <row r="137" spans="1:15" x14ac:dyDescent="0.25">
      <c r="A137" s="16">
        <v>133</v>
      </c>
      <c r="B137" s="14" t="s">
        <v>144</v>
      </c>
      <c r="C137" s="9">
        <f t="shared" si="4"/>
        <v>293198</v>
      </c>
      <c r="D137" s="9">
        <v>293198</v>
      </c>
      <c r="E137" s="9"/>
      <c r="F137" s="9"/>
      <c r="G137" s="9"/>
      <c r="H137" s="9"/>
      <c r="I137" s="9"/>
      <c r="J137" s="10">
        <f t="shared" si="5"/>
        <v>293198</v>
      </c>
      <c r="K137" s="10">
        <v>588294</v>
      </c>
      <c r="L137" s="9">
        <f>SUM(J137,K137)</f>
        <v>881492</v>
      </c>
      <c r="M137" s="9">
        <v>2145331</v>
      </c>
      <c r="N137" s="11">
        <f>J137/M137</f>
        <v>0.13666795473519006</v>
      </c>
      <c r="O137" s="18" t="s">
        <v>481</v>
      </c>
    </row>
    <row r="138" spans="1:15" x14ac:dyDescent="0.25">
      <c r="A138" s="16">
        <v>134</v>
      </c>
      <c r="B138" s="14" t="s">
        <v>145</v>
      </c>
      <c r="C138" s="9">
        <f t="shared" si="4"/>
        <v>4717</v>
      </c>
      <c r="D138" s="9">
        <v>4717</v>
      </c>
      <c r="E138" s="9"/>
      <c r="F138" s="9"/>
      <c r="G138" s="9"/>
      <c r="H138" s="9"/>
      <c r="I138" s="9"/>
      <c r="J138" s="10">
        <f t="shared" si="5"/>
        <v>4717</v>
      </c>
      <c r="K138" s="10">
        <v>11580</v>
      </c>
      <c r="L138" s="9">
        <f>SUM(J138,K138)</f>
        <v>16297</v>
      </c>
      <c r="M138" s="9"/>
      <c r="N138" s="11"/>
      <c r="O138" s="18"/>
    </row>
    <row r="139" spans="1:15" x14ac:dyDescent="0.25">
      <c r="A139" s="16">
        <v>135</v>
      </c>
      <c r="B139" s="14" t="s">
        <v>146</v>
      </c>
      <c r="C139" s="9">
        <f t="shared" si="4"/>
        <v>7003</v>
      </c>
      <c r="D139" s="9">
        <v>7003</v>
      </c>
      <c r="E139" s="9"/>
      <c r="F139" s="9"/>
      <c r="G139" s="9"/>
      <c r="H139" s="9"/>
      <c r="I139" s="9"/>
      <c r="J139" s="10">
        <f t="shared" si="5"/>
        <v>7003</v>
      </c>
      <c r="K139" s="10"/>
      <c r="L139" s="9">
        <f>SUM(J139,K139)</f>
        <v>7003</v>
      </c>
      <c r="M139" s="9"/>
      <c r="N139" s="11"/>
      <c r="O139" s="18"/>
    </row>
    <row r="140" spans="1:15" x14ac:dyDescent="0.25">
      <c r="A140" s="16">
        <v>136</v>
      </c>
      <c r="B140" s="14" t="s">
        <v>147</v>
      </c>
      <c r="C140" s="9">
        <f t="shared" si="4"/>
        <v>892524</v>
      </c>
      <c r="D140" s="9"/>
      <c r="E140" s="9"/>
      <c r="F140" s="9">
        <v>443045</v>
      </c>
      <c r="G140" s="9">
        <v>449479</v>
      </c>
      <c r="H140" s="9"/>
      <c r="I140" s="9">
        <v>4997739</v>
      </c>
      <c r="J140" s="10">
        <f t="shared" si="5"/>
        <v>5890263</v>
      </c>
      <c r="K140" s="10">
        <v>4723974</v>
      </c>
      <c r="L140" s="9">
        <f>SUM(J140,K140)</f>
        <v>10614237</v>
      </c>
      <c r="M140" s="9">
        <v>108894681</v>
      </c>
      <c r="N140" s="11">
        <f>J140/M140</f>
        <v>5.4091374766045738E-2</v>
      </c>
      <c r="O140" s="18" t="s">
        <v>482</v>
      </c>
    </row>
    <row r="141" spans="1:15" x14ac:dyDescent="0.25">
      <c r="A141" s="16">
        <v>137</v>
      </c>
      <c r="B141" s="14" t="s">
        <v>148</v>
      </c>
      <c r="C141" s="9">
        <f t="shared" si="4"/>
        <v>29999</v>
      </c>
      <c r="D141" s="9"/>
      <c r="E141" s="9"/>
      <c r="F141" s="9"/>
      <c r="G141" s="9"/>
      <c r="H141" s="9">
        <v>29999</v>
      </c>
      <c r="I141" s="9"/>
      <c r="J141" s="10">
        <f t="shared" si="5"/>
        <v>29999</v>
      </c>
      <c r="K141" s="10"/>
      <c r="L141" s="9">
        <f>SUM(J141,K141)</f>
        <v>29999</v>
      </c>
      <c r="M141" s="9"/>
      <c r="N141" s="11"/>
      <c r="O141" s="18"/>
    </row>
    <row r="142" spans="1:15" x14ac:dyDescent="0.25">
      <c r="A142" s="16">
        <v>138</v>
      </c>
      <c r="B142" s="14" t="s">
        <v>149</v>
      </c>
      <c r="C142" s="9">
        <f t="shared" si="4"/>
        <v>92563</v>
      </c>
      <c r="D142" s="9"/>
      <c r="E142" s="9">
        <v>92563</v>
      </c>
      <c r="F142" s="9"/>
      <c r="G142" s="9"/>
      <c r="H142" s="9"/>
      <c r="I142" s="9"/>
      <c r="J142" s="10">
        <f t="shared" si="5"/>
        <v>92563</v>
      </c>
      <c r="K142" s="10"/>
      <c r="L142" s="9">
        <f>SUM(J142,K142)</f>
        <v>92563</v>
      </c>
      <c r="M142" s="9"/>
      <c r="N142" s="11"/>
      <c r="O142" s="18"/>
    </row>
    <row r="143" spans="1:15" x14ac:dyDescent="0.25">
      <c r="A143" s="16">
        <v>139</v>
      </c>
      <c r="B143" s="14" t="s">
        <v>150</v>
      </c>
      <c r="C143" s="9">
        <f t="shared" si="4"/>
        <v>226156</v>
      </c>
      <c r="D143" s="9">
        <v>226156</v>
      </c>
      <c r="E143" s="9"/>
      <c r="F143" s="9"/>
      <c r="G143" s="9"/>
      <c r="H143" s="9"/>
      <c r="I143" s="9"/>
      <c r="J143" s="10">
        <f t="shared" si="5"/>
        <v>226156</v>
      </c>
      <c r="K143" s="10">
        <v>13915</v>
      </c>
      <c r="L143" s="9">
        <f>SUM(J143,K143)</f>
        <v>240071</v>
      </c>
      <c r="M143" s="9"/>
      <c r="N143" s="11"/>
      <c r="O143" s="18" t="s">
        <v>483</v>
      </c>
    </row>
    <row r="144" spans="1:15" x14ac:dyDescent="0.25">
      <c r="A144" s="16">
        <v>140</v>
      </c>
      <c r="B144" s="14" t="s">
        <v>151</v>
      </c>
      <c r="C144" s="9">
        <f t="shared" si="4"/>
        <v>321116</v>
      </c>
      <c r="D144" s="9">
        <v>301189</v>
      </c>
      <c r="E144" s="9"/>
      <c r="F144" s="9">
        <v>19927</v>
      </c>
      <c r="G144" s="9"/>
      <c r="H144" s="9"/>
      <c r="I144" s="9"/>
      <c r="J144" s="10">
        <f t="shared" si="5"/>
        <v>321116</v>
      </c>
      <c r="K144" s="10">
        <v>7115</v>
      </c>
      <c r="L144" s="9">
        <f>SUM(J144,K144)</f>
        <v>328231</v>
      </c>
      <c r="M144" s="9"/>
      <c r="N144" s="11"/>
      <c r="O144" s="18" t="s">
        <v>483</v>
      </c>
    </row>
    <row r="145" spans="1:15" x14ac:dyDescent="0.25">
      <c r="A145" s="16">
        <v>141</v>
      </c>
      <c r="B145" s="14" t="s">
        <v>152</v>
      </c>
      <c r="C145" s="9">
        <f t="shared" si="4"/>
        <v>86833</v>
      </c>
      <c r="D145" s="9"/>
      <c r="E145" s="9">
        <v>86833</v>
      </c>
      <c r="F145" s="9"/>
      <c r="G145" s="9"/>
      <c r="H145" s="9"/>
      <c r="I145" s="9"/>
      <c r="J145" s="10">
        <f t="shared" si="5"/>
        <v>86833</v>
      </c>
      <c r="K145" s="10"/>
      <c r="L145" s="9">
        <f>SUM(J145,K145)</f>
        <v>86833</v>
      </c>
      <c r="M145" s="9"/>
      <c r="N145" s="11"/>
      <c r="O145" s="18" t="s">
        <v>483</v>
      </c>
    </row>
    <row r="146" spans="1:15" x14ac:dyDescent="0.25">
      <c r="A146" s="16">
        <v>142</v>
      </c>
      <c r="B146" s="14" t="s">
        <v>153</v>
      </c>
      <c r="C146" s="9">
        <f t="shared" si="4"/>
        <v>104459</v>
      </c>
      <c r="D146" s="9"/>
      <c r="E146" s="9"/>
      <c r="F146" s="9"/>
      <c r="G146" s="9">
        <v>104459</v>
      </c>
      <c r="H146" s="9"/>
      <c r="I146" s="9"/>
      <c r="J146" s="10">
        <f t="shared" si="5"/>
        <v>104459</v>
      </c>
      <c r="K146" s="10"/>
      <c r="L146" s="9">
        <f>SUM(J146,K146)</f>
        <v>104459</v>
      </c>
      <c r="M146" s="9"/>
      <c r="N146" s="11"/>
      <c r="O146" s="18"/>
    </row>
    <row r="147" spans="1:15" x14ac:dyDescent="0.25">
      <c r="A147" s="16">
        <v>143</v>
      </c>
      <c r="B147" s="14" t="s">
        <v>154</v>
      </c>
      <c r="C147" s="9">
        <f t="shared" si="4"/>
        <v>628481</v>
      </c>
      <c r="D147" s="9">
        <v>90615</v>
      </c>
      <c r="E147" s="9"/>
      <c r="F147" s="9"/>
      <c r="G147" s="9">
        <v>537866</v>
      </c>
      <c r="H147" s="9"/>
      <c r="I147" s="9"/>
      <c r="J147" s="10">
        <f t="shared" si="5"/>
        <v>628481</v>
      </c>
      <c r="K147" s="10"/>
      <c r="L147" s="9">
        <f>SUM(J147,K147)</f>
        <v>628481</v>
      </c>
      <c r="M147" s="9"/>
      <c r="N147" s="11"/>
      <c r="O147" s="18"/>
    </row>
    <row r="148" spans="1:15" x14ac:dyDescent="0.25">
      <c r="A148" s="16">
        <v>144</v>
      </c>
      <c r="B148" s="14" t="s">
        <v>155</v>
      </c>
      <c r="C148" s="9">
        <f t="shared" si="4"/>
        <v>5203</v>
      </c>
      <c r="D148" s="9">
        <v>5203</v>
      </c>
      <c r="E148" s="9"/>
      <c r="F148" s="9"/>
      <c r="G148" s="9"/>
      <c r="H148" s="9"/>
      <c r="I148" s="9"/>
      <c r="J148" s="10">
        <f t="shared" si="5"/>
        <v>5203</v>
      </c>
      <c r="K148" s="10">
        <v>26206</v>
      </c>
      <c r="L148" s="9">
        <f>SUM(J148,K148)</f>
        <v>31409</v>
      </c>
      <c r="M148" s="9"/>
      <c r="N148" s="11"/>
      <c r="O148" s="18"/>
    </row>
    <row r="149" spans="1:15" x14ac:dyDescent="0.25">
      <c r="A149" s="16">
        <v>145</v>
      </c>
      <c r="B149" s="14" t="s">
        <v>156</v>
      </c>
      <c r="C149" s="9">
        <f t="shared" si="4"/>
        <v>7413</v>
      </c>
      <c r="D149" s="9">
        <v>5293</v>
      </c>
      <c r="E149" s="9"/>
      <c r="F149" s="9">
        <v>2120</v>
      </c>
      <c r="G149" s="9"/>
      <c r="H149" s="9"/>
      <c r="I149" s="9"/>
      <c r="J149" s="10">
        <f t="shared" si="5"/>
        <v>7413</v>
      </c>
      <c r="K149" s="10">
        <v>38880</v>
      </c>
      <c r="L149" s="9">
        <f>SUM(J149,K149)</f>
        <v>46293</v>
      </c>
      <c r="M149" s="9">
        <v>346365</v>
      </c>
      <c r="N149" s="11">
        <f>J149/M149</f>
        <v>2.1402277943787622E-2</v>
      </c>
      <c r="O149" s="18" t="s">
        <v>461</v>
      </c>
    </row>
    <row r="150" spans="1:15" x14ac:dyDescent="0.25">
      <c r="A150" s="16">
        <v>146</v>
      </c>
      <c r="B150" s="14" t="s">
        <v>157</v>
      </c>
      <c r="C150" s="9">
        <f t="shared" si="4"/>
        <v>25373</v>
      </c>
      <c r="D150" s="9">
        <v>15221</v>
      </c>
      <c r="E150" s="9"/>
      <c r="F150" s="9">
        <v>10152</v>
      </c>
      <c r="G150" s="9"/>
      <c r="H150" s="9"/>
      <c r="I150" s="9"/>
      <c r="J150" s="10">
        <f t="shared" si="5"/>
        <v>25373</v>
      </c>
      <c r="K150" s="10">
        <v>41929</v>
      </c>
      <c r="L150" s="9">
        <f>SUM(J150,K150)</f>
        <v>67302</v>
      </c>
      <c r="M150" s="9">
        <v>541493</v>
      </c>
      <c r="N150" s="11">
        <f>J150/M150</f>
        <v>4.685748476896285E-2</v>
      </c>
      <c r="O150" s="18"/>
    </row>
    <row r="151" spans="1:15" x14ac:dyDescent="0.25">
      <c r="A151" s="16">
        <v>147</v>
      </c>
      <c r="B151" s="14" t="s">
        <v>158</v>
      </c>
      <c r="C151" s="9">
        <f t="shared" si="4"/>
        <v>9580</v>
      </c>
      <c r="D151" s="9">
        <v>6647</v>
      </c>
      <c r="E151" s="9"/>
      <c r="F151" s="9">
        <v>2933</v>
      </c>
      <c r="G151" s="9"/>
      <c r="H151" s="9"/>
      <c r="I151" s="9"/>
      <c r="J151" s="10">
        <f t="shared" si="5"/>
        <v>9580</v>
      </c>
      <c r="K151" s="10">
        <v>11255</v>
      </c>
      <c r="L151" s="9">
        <f>SUM(J151,K151)</f>
        <v>20835</v>
      </c>
      <c r="M151" s="9">
        <v>220837</v>
      </c>
      <c r="N151" s="11">
        <f>J151/M151</f>
        <v>4.3380411796936205E-2</v>
      </c>
      <c r="O151" s="18"/>
    </row>
    <row r="152" spans="1:15" x14ac:dyDescent="0.25">
      <c r="A152" s="16">
        <v>148</v>
      </c>
      <c r="B152" s="14" t="s">
        <v>159</v>
      </c>
      <c r="C152" s="9">
        <f t="shared" si="4"/>
        <v>4190</v>
      </c>
      <c r="D152" s="9">
        <v>4190</v>
      </c>
      <c r="E152" s="9"/>
      <c r="F152" s="9"/>
      <c r="G152" s="9"/>
      <c r="H152" s="9"/>
      <c r="I152" s="9"/>
      <c r="J152" s="10">
        <f t="shared" si="5"/>
        <v>4190</v>
      </c>
      <c r="K152" s="10">
        <v>8781</v>
      </c>
      <c r="L152" s="9">
        <f>SUM(J152,K152)</f>
        <v>12971</v>
      </c>
      <c r="M152" s="9">
        <v>113299</v>
      </c>
      <c r="N152" s="11">
        <f>J152/M152</f>
        <v>3.6981791542732061E-2</v>
      </c>
      <c r="O152" s="18" t="s">
        <v>465</v>
      </c>
    </row>
    <row r="153" spans="1:15" x14ac:dyDescent="0.25">
      <c r="A153" s="16">
        <v>149</v>
      </c>
      <c r="B153" s="14" t="s">
        <v>160</v>
      </c>
      <c r="C153" s="9">
        <f t="shared" si="4"/>
        <v>6203</v>
      </c>
      <c r="D153" s="9">
        <v>4068</v>
      </c>
      <c r="E153" s="9"/>
      <c r="F153" s="9">
        <v>2135</v>
      </c>
      <c r="G153" s="9"/>
      <c r="H153" s="9"/>
      <c r="I153" s="9"/>
      <c r="J153" s="10">
        <f t="shared" si="5"/>
        <v>6203</v>
      </c>
      <c r="K153" s="10">
        <v>17442</v>
      </c>
      <c r="L153" s="9">
        <f>SUM(J153,K153)</f>
        <v>23645</v>
      </c>
      <c r="M153" s="9">
        <v>291368</v>
      </c>
      <c r="N153" s="11">
        <f>J153/M153</f>
        <v>2.1289228741660032E-2</v>
      </c>
      <c r="O153" s="18" t="s">
        <v>461</v>
      </c>
    </row>
    <row r="154" spans="1:15" x14ac:dyDescent="0.25">
      <c r="A154" s="16">
        <v>150</v>
      </c>
      <c r="B154" s="14" t="s">
        <v>161</v>
      </c>
      <c r="C154" s="9">
        <f t="shared" si="4"/>
        <v>5304</v>
      </c>
      <c r="D154" s="9">
        <v>4190</v>
      </c>
      <c r="E154" s="9"/>
      <c r="F154" s="9">
        <v>1114</v>
      </c>
      <c r="G154" s="9"/>
      <c r="H154" s="9"/>
      <c r="I154" s="9"/>
      <c r="J154" s="10">
        <f t="shared" si="5"/>
        <v>5304</v>
      </c>
      <c r="K154" s="10">
        <v>6309</v>
      </c>
      <c r="L154" s="9">
        <f>SUM(J154,K154)</f>
        <v>11613</v>
      </c>
      <c r="M154" s="9"/>
      <c r="N154" s="11"/>
      <c r="O154" s="18" t="s">
        <v>467</v>
      </c>
    </row>
    <row r="155" spans="1:15" x14ac:dyDescent="0.25">
      <c r="A155" s="16">
        <v>151</v>
      </c>
      <c r="B155" s="14" t="s">
        <v>162</v>
      </c>
      <c r="C155" s="9">
        <f t="shared" si="4"/>
        <v>8872</v>
      </c>
      <c r="D155" s="9">
        <v>4166</v>
      </c>
      <c r="E155" s="9"/>
      <c r="F155" s="9">
        <v>4706</v>
      </c>
      <c r="G155" s="9"/>
      <c r="H155" s="9"/>
      <c r="I155" s="9"/>
      <c r="J155" s="10">
        <f t="shared" si="5"/>
        <v>8872</v>
      </c>
      <c r="K155" s="10">
        <v>9504</v>
      </c>
      <c r="L155" s="9">
        <f>SUM(J155,K155)</f>
        <v>18376</v>
      </c>
      <c r="M155" s="9"/>
      <c r="N155" s="11"/>
      <c r="O155" s="18" t="s">
        <v>461</v>
      </c>
    </row>
    <row r="156" spans="1:15" x14ac:dyDescent="0.25">
      <c r="A156" s="16">
        <v>152</v>
      </c>
      <c r="B156" s="14" t="s">
        <v>163</v>
      </c>
      <c r="C156" s="9">
        <f t="shared" si="4"/>
        <v>33372</v>
      </c>
      <c r="D156" s="9"/>
      <c r="E156" s="9"/>
      <c r="F156" s="9"/>
      <c r="G156" s="9">
        <v>33372</v>
      </c>
      <c r="H156" s="9"/>
      <c r="I156" s="9"/>
      <c r="J156" s="10">
        <f t="shared" si="5"/>
        <v>33372</v>
      </c>
      <c r="K156" s="10"/>
      <c r="L156" s="9">
        <f>SUM(J156,K156)</f>
        <v>33372</v>
      </c>
      <c r="M156" s="9"/>
      <c r="N156" s="11"/>
      <c r="O156" s="18"/>
    </row>
    <row r="157" spans="1:15" x14ac:dyDescent="0.25">
      <c r="A157" s="16">
        <v>153</v>
      </c>
      <c r="B157" s="14" t="s">
        <v>164</v>
      </c>
      <c r="C157" s="9">
        <f t="shared" si="4"/>
        <v>127025</v>
      </c>
      <c r="D157" s="9"/>
      <c r="E157" s="9">
        <v>127025</v>
      </c>
      <c r="F157" s="9"/>
      <c r="G157" s="9"/>
      <c r="H157" s="9"/>
      <c r="I157" s="9"/>
      <c r="J157" s="10">
        <f t="shared" si="5"/>
        <v>127025</v>
      </c>
      <c r="K157" s="10"/>
      <c r="L157" s="9">
        <f>SUM(J157,K157)</f>
        <v>127025</v>
      </c>
      <c r="M157" s="9"/>
      <c r="N157" s="11"/>
      <c r="O157" s="18"/>
    </row>
    <row r="158" spans="1:15" x14ac:dyDescent="0.25">
      <c r="A158" s="16">
        <v>154</v>
      </c>
      <c r="B158" s="14" t="s">
        <v>165</v>
      </c>
      <c r="C158" s="9">
        <f t="shared" si="4"/>
        <v>50168</v>
      </c>
      <c r="D158" s="9"/>
      <c r="E158" s="9">
        <v>50168</v>
      </c>
      <c r="F158" s="9"/>
      <c r="G158" s="9"/>
      <c r="H158" s="9"/>
      <c r="I158" s="9"/>
      <c r="J158" s="10">
        <f t="shared" si="5"/>
        <v>50168</v>
      </c>
      <c r="K158" s="10"/>
      <c r="L158" s="9">
        <f>SUM(J158,K158)</f>
        <v>50168</v>
      </c>
      <c r="M158" s="9"/>
      <c r="N158" s="11"/>
      <c r="O158" s="18"/>
    </row>
    <row r="159" spans="1:15" x14ac:dyDescent="0.25">
      <c r="A159" s="16">
        <v>155</v>
      </c>
      <c r="B159" s="14" t="s">
        <v>166</v>
      </c>
      <c r="C159" s="9">
        <f t="shared" si="4"/>
        <v>10313</v>
      </c>
      <c r="D159" s="9">
        <v>10313</v>
      </c>
      <c r="E159" s="9"/>
      <c r="F159" s="9"/>
      <c r="G159" s="9"/>
      <c r="H159" s="9"/>
      <c r="I159" s="9"/>
      <c r="J159" s="10">
        <f t="shared" si="5"/>
        <v>10313</v>
      </c>
      <c r="K159" s="10">
        <v>58094</v>
      </c>
      <c r="L159" s="9">
        <f>SUM(J159,K159)</f>
        <v>68407</v>
      </c>
      <c r="M159" s="9">
        <v>410686</v>
      </c>
      <c r="N159" s="11">
        <f>J159/M159</f>
        <v>2.511164247137716E-2</v>
      </c>
      <c r="O159" s="18" t="s">
        <v>474</v>
      </c>
    </row>
    <row r="160" spans="1:15" x14ac:dyDescent="0.25">
      <c r="A160" s="16">
        <v>156</v>
      </c>
      <c r="B160" s="14" t="s">
        <v>167</v>
      </c>
      <c r="C160" s="9">
        <f t="shared" si="4"/>
        <v>6750</v>
      </c>
      <c r="D160" s="9">
        <v>6750</v>
      </c>
      <c r="E160" s="9"/>
      <c r="F160" s="9"/>
      <c r="G160" s="9"/>
      <c r="H160" s="9"/>
      <c r="I160" s="9"/>
      <c r="J160" s="10">
        <f t="shared" si="5"/>
        <v>6750</v>
      </c>
      <c r="K160" s="10">
        <v>20992</v>
      </c>
      <c r="L160" s="9">
        <f>SUM(J160,K160)</f>
        <v>27742</v>
      </c>
      <c r="M160" s="9">
        <v>235300</v>
      </c>
      <c r="N160" s="11">
        <f>J160/M160</f>
        <v>2.868678283042924E-2</v>
      </c>
      <c r="O160" s="18" t="s">
        <v>470</v>
      </c>
    </row>
    <row r="161" spans="1:15" x14ac:dyDescent="0.25">
      <c r="A161" s="16">
        <v>157</v>
      </c>
      <c r="B161" s="14" t="s">
        <v>168</v>
      </c>
      <c r="C161" s="9">
        <f t="shared" si="4"/>
        <v>4190</v>
      </c>
      <c r="D161" s="9">
        <v>4190</v>
      </c>
      <c r="E161" s="9"/>
      <c r="F161" s="9"/>
      <c r="G161" s="9"/>
      <c r="H161" s="9"/>
      <c r="I161" s="9"/>
      <c r="J161" s="10">
        <f t="shared" si="5"/>
        <v>4190</v>
      </c>
      <c r="K161" s="10">
        <v>16988</v>
      </c>
      <c r="L161" s="9">
        <f>SUM(J161,K161)</f>
        <v>21178</v>
      </c>
      <c r="M161" s="9"/>
      <c r="N161" s="11"/>
      <c r="O161" s="18"/>
    </row>
    <row r="162" spans="1:15" x14ac:dyDescent="0.25">
      <c r="A162" s="16">
        <v>158</v>
      </c>
      <c r="B162" s="14" t="s">
        <v>169</v>
      </c>
      <c r="C162" s="9">
        <f t="shared" si="4"/>
        <v>8185</v>
      </c>
      <c r="D162" s="9">
        <v>8185</v>
      </c>
      <c r="E162" s="9"/>
      <c r="F162" s="9"/>
      <c r="G162" s="9"/>
      <c r="H162" s="9"/>
      <c r="I162" s="9"/>
      <c r="J162" s="10">
        <f t="shared" si="5"/>
        <v>8185</v>
      </c>
      <c r="K162" s="10">
        <v>42873</v>
      </c>
      <c r="L162" s="9">
        <f>SUM(J162,K162)</f>
        <v>51058</v>
      </c>
      <c r="M162" s="9"/>
      <c r="N162" s="11"/>
      <c r="O162" s="18" t="s">
        <v>484</v>
      </c>
    </row>
    <row r="163" spans="1:15" x14ac:dyDescent="0.25">
      <c r="A163" s="16">
        <v>159</v>
      </c>
      <c r="B163" s="14" t="s">
        <v>170</v>
      </c>
      <c r="C163" s="9">
        <f t="shared" si="4"/>
        <v>4190</v>
      </c>
      <c r="D163" s="9">
        <v>4190</v>
      </c>
      <c r="E163" s="9"/>
      <c r="F163" s="9"/>
      <c r="G163" s="9"/>
      <c r="H163" s="9"/>
      <c r="I163" s="9"/>
      <c r="J163" s="10">
        <f t="shared" si="5"/>
        <v>4190</v>
      </c>
      <c r="K163" s="10">
        <v>5635</v>
      </c>
      <c r="L163" s="9">
        <f>SUM(J163,K163)</f>
        <v>9825</v>
      </c>
      <c r="M163" s="9"/>
      <c r="N163" s="11"/>
      <c r="O163" s="18"/>
    </row>
    <row r="164" spans="1:15" x14ac:dyDescent="0.25">
      <c r="A164" s="16">
        <v>160</v>
      </c>
      <c r="B164" s="14" t="s">
        <v>171</v>
      </c>
      <c r="C164" s="9">
        <f t="shared" si="4"/>
        <v>4240</v>
      </c>
      <c r="D164" s="9">
        <v>4240</v>
      </c>
      <c r="E164" s="9"/>
      <c r="F164" s="9"/>
      <c r="G164" s="9"/>
      <c r="H164" s="9"/>
      <c r="I164" s="9"/>
      <c r="J164" s="10">
        <f t="shared" si="5"/>
        <v>4240</v>
      </c>
      <c r="K164" s="10">
        <v>26274</v>
      </c>
      <c r="L164" s="9">
        <f>SUM(J164,K164)</f>
        <v>30514</v>
      </c>
      <c r="M164" s="9"/>
      <c r="N164" s="11"/>
      <c r="O164" s="18" t="s">
        <v>498</v>
      </c>
    </row>
    <row r="165" spans="1:15" x14ac:dyDescent="0.25">
      <c r="A165" s="16">
        <v>161</v>
      </c>
      <c r="B165" s="14" t="s">
        <v>172</v>
      </c>
      <c r="C165" s="9">
        <f t="shared" si="4"/>
        <v>4190</v>
      </c>
      <c r="D165" s="9">
        <v>4190</v>
      </c>
      <c r="E165" s="9"/>
      <c r="F165" s="9"/>
      <c r="G165" s="9"/>
      <c r="H165" s="9"/>
      <c r="I165" s="9"/>
      <c r="J165" s="10">
        <f t="shared" si="5"/>
        <v>4190</v>
      </c>
      <c r="K165" s="10">
        <v>57394</v>
      </c>
      <c r="L165" s="9">
        <f>SUM(J165,K165)</f>
        <v>61584</v>
      </c>
      <c r="M165" s="9">
        <v>270806</v>
      </c>
      <c r="N165" s="11">
        <f>J165/M165</f>
        <v>1.5472330745995288E-2</v>
      </c>
      <c r="O165" s="18" t="s">
        <v>460</v>
      </c>
    </row>
    <row r="166" spans="1:15" x14ac:dyDescent="0.25">
      <c r="A166" s="16">
        <v>162</v>
      </c>
      <c r="B166" s="14" t="s">
        <v>173</v>
      </c>
      <c r="C166" s="9">
        <f t="shared" si="4"/>
        <v>3809</v>
      </c>
      <c r="D166" s="9">
        <v>3809</v>
      </c>
      <c r="E166" s="9"/>
      <c r="F166" s="9"/>
      <c r="G166" s="9"/>
      <c r="H166" s="9"/>
      <c r="I166" s="9"/>
      <c r="J166" s="10">
        <f t="shared" si="5"/>
        <v>3809</v>
      </c>
      <c r="K166" s="10">
        <v>37658</v>
      </c>
      <c r="L166" s="9">
        <f>SUM(J166,K166)</f>
        <v>41467</v>
      </c>
      <c r="M166" s="9">
        <v>311658</v>
      </c>
      <c r="N166" s="11">
        <f>J166/M166</f>
        <v>1.2221730229931527E-2</v>
      </c>
      <c r="O166" s="18" t="s">
        <v>461</v>
      </c>
    </row>
    <row r="167" spans="1:15" x14ac:dyDescent="0.25">
      <c r="A167" s="16">
        <v>163</v>
      </c>
      <c r="B167" s="14" t="s">
        <v>174</v>
      </c>
      <c r="C167" s="9">
        <f t="shared" si="4"/>
        <v>4190</v>
      </c>
      <c r="D167" s="9">
        <v>4190</v>
      </c>
      <c r="E167" s="9"/>
      <c r="F167" s="9"/>
      <c r="G167" s="9"/>
      <c r="H167" s="9"/>
      <c r="I167" s="9"/>
      <c r="J167" s="10">
        <f t="shared" si="5"/>
        <v>4190</v>
      </c>
      <c r="K167" s="10">
        <v>27334</v>
      </c>
      <c r="L167" s="9">
        <f>SUM(J167,K167)</f>
        <v>31524</v>
      </c>
      <c r="M167" s="9">
        <v>156331</v>
      </c>
      <c r="N167" s="11">
        <f>J167/M167</f>
        <v>2.6802105788359315E-2</v>
      </c>
      <c r="O167" s="18"/>
    </row>
    <row r="168" spans="1:15" x14ac:dyDescent="0.25">
      <c r="A168" s="16">
        <v>164</v>
      </c>
      <c r="B168" s="14" t="s">
        <v>175</v>
      </c>
      <c r="C168" s="9">
        <f t="shared" si="4"/>
        <v>2666</v>
      </c>
      <c r="D168" s="9">
        <v>2666</v>
      </c>
      <c r="E168" s="9"/>
      <c r="F168" s="9"/>
      <c r="G168" s="9"/>
      <c r="H168" s="9"/>
      <c r="I168" s="9"/>
      <c r="J168" s="10">
        <f t="shared" si="5"/>
        <v>2666</v>
      </c>
      <c r="K168" s="10">
        <v>48818</v>
      </c>
      <c r="L168" s="9">
        <f>SUM(J168,K168)</f>
        <v>51484</v>
      </c>
      <c r="M168" s="9"/>
      <c r="N168" s="11"/>
      <c r="O168" s="18" t="s">
        <v>461</v>
      </c>
    </row>
    <row r="169" spans="1:15" x14ac:dyDescent="0.25">
      <c r="A169" s="16">
        <v>165</v>
      </c>
      <c r="B169" s="14" t="s">
        <v>176</v>
      </c>
      <c r="C169" s="9">
        <f t="shared" si="4"/>
        <v>5059</v>
      </c>
      <c r="D169" s="9">
        <v>5059</v>
      </c>
      <c r="E169" s="9"/>
      <c r="F169" s="9"/>
      <c r="G169" s="9"/>
      <c r="H169" s="9"/>
      <c r="I169" s="9"/>
      <c r="J169" s="10">
        <f t="shared" si="5"/>
        <v>5059</v>
      </c>
      <c r="K169" s="10">
        <v>44024</v>
      </c>
      <c r="L169" s="9">
        <f>SUM(J169,K169)</f>
        <v>49083</v>
      </c>
      <c r="M169" s="9">
        <v>237638</v>
      </c>
      <c r="N169" s="11">
        <f>J169/M169</f>
        <v>2.1288682786423048E-2</v>
      </c>
      <c r="O169" s="18"/>
    </row>
    <row r="170" spans="1:15" x14ac:dyDescent="0.25">
      <c r="A170" s="16">
        <v>166</v>
      </c>
      <c r="B170" s="14" t="s">
        <v>177</v>
      </c>
      <c r="C170" s="9">
        <f t="shared" si="4"/>
        <v>4770</v>
      </c>
      <c r="D170" s="9">
        <v>4770</v>
      </c>
      <c r="E170" s="9"/>
      <c r="F170" s="9"/>
      <c r="G170" s="9"/>
      <c r="H170" s="9"/>
      <c r="I170" s="9"/>
      <c r="J170" s="10">
        <f t="shared" si="5"/>
        <v>4770</v>
      </c>
      <c r="K170" s="10">
        <v>16621</v>
      </c>
      <c r="L170" s="9">
        <f>SUM(J170,K170)</f>
        <v>21391</v>
      </c>
      <c r="M170" s="9"/>
      <c r="N170" s="11"/>
      <c r="O170" s="18"/>
    </row>
    <row r="171" spans="1:15" x14ac:dyDescent="0.25">
      <c r="A171" s="16">
        <v>167</v>
      </c>
      <c r="B171" s="14" t="s">
        <v>178</v>
      </c>
      <c r="C171" s="9">
        <f t="shared" si="4"/>
        <v>37374</v>
      </c>
      <c r="D171" s="9">
        <v>16401</v>
      </c>
      <c r="E171" s="9"/>
      <c r="F171" s="9"/>
      <c r="G171" s="9">
        <v>20973</v>
      </c>
      <c r="H171" s="9"/>
      <c r="I171" s="9"/>
      <c r="J171" s="10">
        <f t="shared" si="5"/>
        <v>37374</v>
      </c>
      <c r="K171" s="10"/>
      <c r="L171" s="9">
        <f>SUM(J171,K171)</f>
        <v>37374</v>
      </c>
      <c r="M171" s="9"/>
      <c r="N171" s="11"/>
      <c r="O171" s="18"/>
    </row>
    <row r="172" spans="1:15" x14ac:dyDescent="0.25">
      <c r="A172" s="16">
        <v>168</v>
      </c>
      <c r="B172" s="14" t="s">
        <v>179</v>
      </c>
      <c r="C172" s="9">
        <f t="shared" si="4"/>
        <v>748672</v>
      </c>
      <c r="D172" s="9"/>
      <c r="E172" s="9">
        <v>748672</v>
      </c>
      <c r="F172" s="9"/>
      <c r="G172" s="9"/>
      <c r="H172" s="9"/>
      <c r="I172" s="9"/>
      <c r="J172" s="10">
        <f t="shared" si="5"/>
        <v>748672</v>
      </c>
      <c r="K172" s="10"/>
      <c r="L172" s="9">
        <f>SUM(J172,K172)</f>
        <v>748672</v>
      </c>
      <c r="M172" s="9"/>
      <c r="N172" s="11"/>
      <c r="O172" s="18"/>
    </row>
    <row r="173" spans="1:15" x14ac:dyDescent="0.25">
      <c r="A173" s="16">
        <v>169</v>
      </c>
      <c r="B173" s="14" t="s">
        <v>180</v>
      </c>
      <c r="C173" s="9">
        <f t="shared" si="4"/>
        <v>3364388</v>
      </c>
      <c r="D173" s="9">
        <v>3150769</v>
      </c>
      <c r="E173" s="9"/>
      <c r="F173" s="9">
        <v>213619</v>
      </c>
      <c r="G173" s="9"/>
      <c r="H173" s="9"/>
      <c r="I173" s="9">
        <v>517764</v>
      </c>
      <c r="J173" s="10">
        <f t="shared" si="5"/>
        <v>3882152</v>
      </c>
      <c r="K173" s="10">
        <v>2331836</v>
      </c>
      <c r="L173" s="9">
        <f>SUM(J173,K173)</f>
        <v>6213988</v>
      </c>
      <c r="M173" s="9">
        <v>9865608</v>
      </c>
      <c r="N173" s="11">
        <f>J173/M173</f>
        <v>0.3935035732212348</v>
      </c>
      <c r="O173" s="18" t="s">
        <v>485</v>
      </c>
    </row>
    <row r="174" spans="1:15" x14ac:dyDescent="0.25">
      <c r="A174" s="16">
        <v>170</v>
      </c>
      <c r="B174" s="14" t="s">
        <v>181</v>
      </c>
      <c r="C174" s="9">
        <f t="shared" si="4"/>
        <v>101855</v>
      </c>
      <c r="D174" s="9"/>
      <c r="E174" s="9">
        <v>101855</v>
      </c>
      <c r="F174" s="9"/>
      <c r="G174" s="9"/>
      <c r="H174" s="9"/>
      <c r="I174" s="9"/>
      <c r="J174" s="10">
        <f t="shared" si="5"/>
        <v>101855</v>
      </c>
      <c r="K174" s="10"/>
      <c r="L174" s="9">
        <f>SUM(J174,K174)</f>
        <v>101855</v>
      </c>
      <c r="M174" s="9"/>
      <c r="N174" s="11"/>
      <c r="O174" s="18"/>
    </row>
    <row r="175" spans="1:15" x14ac:dyDescent="0.25">
      <c r="A175" s="16">
        <v>171</v>
      </c>
      <c r="B175" s="14" t="s">
        <v>182</v>
      </c>
      <c r="C175" s="9">
        <f t="shared" si="4"/>
        <v>8487</v>
      </c>
      <c r="D175" s="9">
        <v>8487</v>
      </c>
      <c r="E175" s="9"/>
      <c r="F175" s="9"/>
      <c r="G175" s="9"/>
      <c r="H175" s="9"/>
      <c r="I175" s="9"/>
      <c r="J175" s="10">
        <f t="shared" si="5"/>
        <v>8487</v>
      </c>
      <c r="K175" s="10">
        <v>29482</v>
      </c>
      <c r="L175" s="9">
        <f>SUM(J175,K175)</f>
        <v>37969</v>
      </c>
      <c r="M175" s="9">
        <v>422891</v>
      </c>
      <c r="N175" s="11">
        <f>J175/M175</f>
        <v>2.0069001231995953E-2</v>
      </c>
      <c r="O175" s="18" t="s">
        <v>461</v>
      </c>
    </row>
    <row r="176" spans="1:15" x14ac:dyDescent="0.25">
      <c r="A176" s="16">
        <v>172</v>
      </c>
      <c r="B176" s="14" t="s">
        <v>183</v>
      </c>
      <c r="C176" s="9">
        <f t="shared" si="4"/>
        <v>4190</v>
      </c>
      <c r="D176" s="9">
        <v>4190</v>
      </c>
      <c r="E176" s="9"/>
      <c r="F176" s="9"/>
      <c r="G176" s="9"/>
      <c r="H176" s="9"/>
      <c r="I176" s="9"/>
      <c r="J176" s="10">
        <f t="shared" si="5"/>
        <v>4190</v>
      </c>
      <c r="K176" s="10">
        <v>12875</v>
      </c>
      <c r="L176" s="9">
        <f>SUM(J176,K176)</f>
        <v>17065</v>
      </c>
      <c r="M176" s="9">
        <v>159413</v>
      </c>
      <c r="N176" s="11">
        <f>J176/M176</f>
        <v>2.628392916512455E-2</v>
      </c>
      <c r="O176" s="18"/>
    </row>
    <row r="177" spans="1:15" x14ac:dyDescent="0.25">
      <c r="A177" s="16">
        <v>173</v>
      </c>
      <c r="B177" s="14" t="s">
        <v>184</v>
      </c>
      <c r="C177" s="9">
        <f t="shared" si="4"/>
        <v>25851</v>
      </c>
      <c r="D177" s="9">
        <v>25851</v>
      </c>
      <c r="E177" s="9"/>
      <c r="F177" s="9"/>
      <c r="G177" s="9"/>
      <c r="H177" s="9"/>
      <c r="I177" s="9"/>
      <c r="J177" s="10">
        <f t="shared" si="5"/>
        <v>25851</v>
      </c>
      <c r="K177" s="10"/>
      <c r="L177" s="9">
        <f>SUM(J177,K177)</f>
        <v>25851</v>
      </c>
      <c r="M177" s="9"/>
      <c r="N177" s="11"/>
      <c r="O177" s="18"/>
    </row>
    <row r="178" spans="1:15" x14ac:dyDescent="0.25">
      <c r="A178" s="16">
        <v>174</v>
      </c>
      <c r="B178" s="14" t="s">
        <v>185</v>
      </c>
      <c r="C178" s="9">
        <f t="shared" si="4"/>
        <v>8150</v>
      </c>
      <c r="D178" s="9">
        <v>4190</v>
      </c>
      <c r="E178" s="9"/>
      <c r="F178" s="9">
        <v>3960</v>
      </c>
      <c r="G178" s="9"/>
      <c r="H178" s="9"/>
      <c r="I178" s="9"/>
      <c r="J178" s="10">
        <f t="shared" si="5"/>
        <v>8150</v>
      </c>
      <c r="K178" s="10">
        <v>20184</v>
      </c>
      <c r="L178" s="9">
        <f>SUM(J178,K178)</f>
        <v>28334</v>
      </c>
      <c r="M178" s="9">
        <v>284116</v>
      </c>
      <c r="N178" s="11">
        <f>J178/M178</f>
        <v>2.8685466499598754E-2</v>
      </c>
      <c r="O178" s="18" t="s">
        <v>464</v>
      </c>
    </row>
    <row r="179" spans="1:15" x14ac:dyDescent="0.25">
      <c r="A179" s="16">
        <v>175</v>
      </c>
      <c r="B179" s="14" t="s">
        <v>186</v>
      </c>
      <c r="C179" s="9">
        <f t="shared" si="4"/>
        <v>72474</v>
      </c>
      <c r="D179" s="9"/>
      <c r="E179" s="9"/>
      <c r="F179" s="9">
        <v>72474</v>
      </c>
      <c r="G179" s="9"/>
      <c r="H179" s="9"/>
      <c r="I179" s="9"/>
      <c r="J179" s="10">
        <f t="shared" si="5"/>
        <v>72474</v>
      </c>
      <c r="K179" s="10">
        <v>146802</v>
      </c>
      <c r="L179" s="9">
        <f>SUM(J179,K179)</f>
        <v>219276</v>
      </c>
      <c r="M179" s="9">
        <v>14420259</v>
      </c>
      <c r="N179" s="11">
        <f>J179/M179</f>
        <v>5.0258459296743559E-3</v>
      </c>
      <c r="O179" s="18" t="s">
        <v>467</v>
      </c>
    </row>
    <row r="180" spans="1:15" x14ac:dyDescent="0.25">
      <c r="A180" s="16">
        <v>176</v>
      </c>
      <c r="B180" s="14" t="s">
        <v>187</v>
      </c>
      <c r="C180" s="9">
        <f t="shared" si="4"/>
        <v>17673</v>
      </c>
      <c r="D180" s="9">
        <v>10694</v>
      </c>
      <c r="E180" s="9"/>
      <c r="F180" s="9">
        <v>6979</v>
      </c>
      <c r="G180" s="9"/>
      <c r="H180" s="9"/>
      <c r="I180" s="9"/>
      <c r="J180" s="10">
        <f t="shared" si="5"/>
        <v>17673</v>
      </c>
      <c r="K180" s="10">
        <v>16126</v>
      </c>
      <c r="L180" s="9">
        <f>SUM(J180,K180)</f>
        <v>33799</v>
      </c>
      <c r="M180" s="9">
        <v>435155</v>
      </c>
      <c r="N180" s="11">
        <f>J180/M180</f>
        <v>4.0613114867116315E-2</v>
      </c>
      <c r="O180" s="18" t="s">
        <v>463</v>
      </c>
    </row>
    <row r="181" spans="1:15" x14ac:dyDescent="0.25">
      <c r="A181" s="16">
        <v>177</v>
      </c>
      <c r="B181" s="14" t="s">
        <v>188</v>
      </c>
      <c r="C181" s="9">
        <f t="shared" si="4"/>
        <v>13436</v>
      </c>
      <c r="D181" s="9">
        <v>6467</v>
      </c>
      <c r="E181" s="9"/>
      <c r="F181" s="9">
        <v>6969</v>
      </c>
      <c r="G181" s="9"/>
      <c r="H181" s="9"/>
      <c r="I181" s="9"/>
      <c r="J181" s="10">
        <f t="shared" si="5"/>
        <v>13436</v>
      </c>
      <c r="K181" s="10">
        <v>12769</v>
      </c>
      <c r="L181" s="9">
        <f>SUM(J181,K181)</f>
        <v>26205</v>
      </c>
      <c r="M181" s="9">
        <v>311020</v>
      </c>
      <c r="N181" s="11">
        <f>J181/M181</f>
        <v>4.319979422545174E-2</v>
      </c>
      <c r="O181" s="18" t="s">
        <v>463</v>
      </c>
    </row>
    <row r="182" spans="1:15" x14ac:dyDescent="0.25">
      <c r="A182" s="16">
        <v>178</v>
      </c>
      <c r="B182" s="14" t="s">
        <v>189</v>
      </c>
      <c r="C182" s="9">
        <f t="shared" si="4"/>
        <v>5832</v>
      </c>
      <c r="D182" s="9">
        <v>5832</v>
      </c>
      <c r="E182" s="9"/>
      <c r="F182" s="9"/>
      <c r="G182" s="9"/>
      <c r="H182" s="9"/>
      <c r="I182" s="9"/>
      <c r="J182" s="10">
        <f t="shared" si="5"/>
        <v>5832</v>
      </c>
      <c r="K182" s="10">
        <v>25429</v>
      </c>
      <c r="L182" s="9">
        <f>SUM(J182,K182)</f>
        <v>31261</v>
      </c>
      <c r="M182" s="9"/>
      <c r="N182" s="11"/>
      <c r="O182" s="18" t="s">
        <v>461</v>
      </c>
    </row>
    <row r="183" spans="1:15" x14ac:dyDescent="0.25">
      <c r="A183" s="16">
        <v>179</v>
      </c>
      <c r="B183" s="14" t="s">
        <v>190</v>
      </c>
      <c r="C183" s="9">
        <f t="shared" si="4"/>
        <v>10088</v>
      </c>
      <c r="D183" s="9">
        <v>10088</v>
      </c>
      <c r="E183" s="9"/>
      <c r="F183" s="9"/>
      <c r="G183" s="9"/>
      <c r="H183" s="9"/>
      <c r="I183" s="9"/>
      <c r="J183" s="10">
        <f t="shared" si="5"/>
        <v>10088</v>
      </c>
      <c r="K183" s="10">
        <v>96773</v>
      </c>
      <c r="L183" s="9">
        <f>SUM(J183,K183)</f>
        <v>106861</v>
      </c>
      <c r="M183" s="9">
        <v>1154325</v>
      </c>
      <c r="N183" s="11">
        <f>J183/M183</f>
        <v>8.7393065211270656E-3</v>
      </c>
      <c r="O183" s="18" t="s">
        <v>461</v>
      </c>
    </row>
    <row r="184" spans="1:15" x14ac:dyDescent="0.25">
      <c r="A184" s="16">
        <v>180</v>
      </c>
      <c r="B184" s="14" t="s">
        <v>191</v>
      </c>
      <c r="C184" s="9">
        <f t="shared" si="4"/>
        <v>359491</v>
      </c>
      <c r="D184" s="9"/>
      <c r="E184" s="9"/>
      <c r="F184" s="9"/>
      <c r="G184" s="9">
        <v>359491</v>
      </c>
      <c r="H184" s="9"/>
      <c r="I184" s="9"/>
      <c r="J184" s="10">
        <f t="shared" si="5"/>
        <v>359491</v>
      </c>
      <c r="K184" s="10"/>
      <c r="L184" s="9">
        <f>SUM(J184,K184)</f>
        <v>359491</v>
      </c>
      <c r="M184" s="9"/>
      <c r="N184" s="11"/>
      <c r="O184" s="18"/>
    </row>
    <row r="185" spans="1:15" x14ac:dyDescent="0.25">
      <c r="A185" s="16">
        <v>181</v>
      </c>
      <c r="B185" s="14" t="s">
        <v>192</v>
      </c>
      <c r="C185" s="9">
        <f t="shared" si="4"/>
        <v>4344</v>
      </c>
      <c r="D185" s="9">
        <v>4344</v>
      </c>
      <c r="E185" s="9"/>
      <c r="F185" s="9"/>
      <c r="G185" s="9"/>
      <c r="H185" s="9"/>
      <c r="I185" s="9"/>
      <c r="J185" s="10">
        <f t="shared" si="5"/>
        <v>4344</v>
      </c>
      <c r="K185" s="10">
        <v>3716</v>
      </c>
      <c r="L185" s="9">
        <f>SUM(J185,K185)</f>
        <v>8060</v>
      </c>
      <c r="M185" s="9"/>
      <c r="N185" s="11"/>
      <c r="O185" s="18"/>
    </row>
    <row r="186" spans="1:15" x14ac:dyDescent="0.25">
      <c r="A186" s="16">
        <v>182</v>
      </c>
      <c r="B186" s="14" t="s">
        <v>193</v>
      </c>
      <c r="C186" s="9">
        <f t="shared" si="4"/>
        <v>40731</v>
      </c>
      <c r="D186" s="9"/>
      <c r="E186" s="9"/>
      <c r="F186" s="9"/>
      <c r="G186" s="9">
        <v>40731</v>
      </c>
      <c r="H186" s="9"/>
      <c r="I186" s="9"/>
      <c r="J186" s="10">
        <f t="shared" si="5"/>
        <v>40731</v>
      </c>
      <c r="K186" s="10"/>
      <c r="L186" s="9">
        <f>SUM(J186,K186)</f>
        <v>40731</v>
      </c>
      <c r="M186" s="9"/>
      <c r="N186" s="11"/>
      <c r="O186" s="18"/>
    </row>
    <row r="187" spans="1:15" x14ac:dyDescent="0.25">
      <c r="A187" s="16">
        <v>183</v>
      </c>
      <c r="B187" s="14" t="s">
        <v>194</v>
      </c>
      <c r="C187" s="9">
        <f t="shared" si="4"/>
        <v>68925</v>
      </c>
      <c r="D187" s="9"/>
      <c r="E187" s="9"/>
      <c r="F187" s="9"/>
      <c r="G187" s="9">
        <v>68925</v>
      </c>
      <c r="H187" s="9"/>
      <c r="I187" s="9"/>
      <c r="J187" s="10">
        <f t="shared" si="5"/>
        <v>68925</v>
      </c>
      <c r="K187" s="10"/>
      <c r="L187" s="9">
        <f>SUM(J187,K187)</f>
        <v>68925</v>
      </c>
      <c r="M187" s="9">
        <v>486218</v>
      </c>
      <c r="N187" s="11">
        <f>J187/M187</f>
        <v>0.14175740100119699</v>
      </c>
      <c r="O187" s="18"/>
    </row>
    <row r="188" spans="1:15" x14ac:dyDescent="0.25">
      <c r="A188" s="16">
        <v>184</v>
      </c>
      <c r="B188" s="14" t="s">
        <v>195</v>
      </c>
      <c r="C188" s="9">
        <f t="shared" si="4"/>
        <v>4190</v>
      </c>
      <c r="D188" s="9">
        <v>4190</v>
      </c>
      <c r="E188" s="9"/>
      <c r="F188" s="9"/>
      <c r="G188" s="9"/>
      <c r="H188" s="9"/>
      <c r="I188" s="9"/>
      <c r="J188" s="10">
        <f t="shared" si="5"/>
        <v>4190</v>
      </c>
      <c r="K188" s="10">
        <v>8706</v>
      </c>
      <c r="L188" s="9">
        <f>SUM(J188,K188)</f>
        <v>12896</v>
      </c>
      <c r="M188" s="9"/>
      <c r="N188" s="11"/>
      <c r="O188" s="18"/>
    </row>
    <row r="189" spans="1:15" x14ac:dyDescent="0.25">
      <c r="A189" s="16">
        <v>185</v>
      </c>
      <c r="B189" s="14" t="s">
        <v>196</v>
      </c>
      <c r="C189" s="9">
        <f t="shared" si="4"/>
        <v>5287</v>
      </c>
      <c r="D189" s="9">
        <v>5287</v>
      </c>
      <c r="E189" s="9"/>
      <c r="F189" s="9"/>
      <c r="G189" s="9"/>
      <c r="H189" s="9"/>
      <c r="I189" s="9"/>
      <c r="J189" s="10">
        <f t="shared" si="5"/>
        <v>5287</v>
      </c>
      <c r="K189" s="10">
        <v>20329</v>
      </c>
      <c r="L189" s="9">
        <f>SUM(J189,K189)</f>
        <v>25616</v>
      </c>
      <c r="M189" s="9">
        <v>271867</v>
      </c>
      <c r="N189" s="11">
        <f>J189/M189</f>
        <v>1.9447009015437694E-2</v>
      </c>
      <c r="O189" s="18" t="s">
        <v>461</v>
      </c>
    </row>
    <row r="190" spans="1:15" x14ac:dyDescent="0.25">
      <c r="A190" s="16">
        <v>186</v>
      </c>
      <c r="B190" s="14" t="s">
        <v>197</v>
      </c>
      <c r="C190" s="9">
        <f t="shared" si="4"/>
        <v>17402</v>
      </c>
      <c r="D190" s="9">
        <v>14161</v>
      </c>
      <c r="E190" s="9"/>
      <c r="F190" s="9">
        <v>3241</v>
      </c>
      <c r="G190" s="9"/>
      <c r="H190" s="9"/>
      <c r="I190" s="9"/>
      <c r="J190" s="10">
        <f t="shared" si="5"/>
        <v>17402</v>
      </c>
      <c r="K190" s="10">
        <v>33385</v>
      </c>
      <c r="L190" s="9">
        <f>SUM(J190,K190)</f>
        <v>50787</v>
      </c>
      <c r="M190" s="9">
        <v>502388</v>
      </c>
      <c r="N190" s="11">
        <f>J190/M190</f>
        <v>3.4638566207791585E-2</v>
      </c>
      <c r="O190" s="18" t="s">
        <v>465</v>
      </c>
    </row>
    <row r="191" spans="1:15" x14ac:dyDescent="0.25">
      <c r="A191" s="16">
        <v>187</v>
      </c>
      <c r="B191" s="14" t="s">
        <v>198</v>
      </c>
      <c r="C191" s="9">
        <f t="shared" si="4"/>
        <v>4775</v>
      </c>
      <c r="D191" s="9">
        <v>4190</v>
      </c>
      <c r="E191" s="9"/>
      <c r="F191" s="9">
        <v>585</v>
      </c>
      <c r="G191" s="9"/>
      <c r="H191" s="9"/>
      <c r="I191" s="9"/>
      <c r="J191" s="10">
        <f t="shared" si="5"/>
        <v>4775</v>
      </c>
      <c r="K191" s="10">
        <v>6333</v>
      </c>
      <c r="L191" s="9">
        <f>SUM(J191,K191)</f>
        <v>11108</v>
      </c>
      <c r="M191" s="9">
        <v>96157</v>
      </c>
      <c r="N191" s="11">
        <f>J191/M191</f>
        <v>4.9658371205424462E-2</v>
      </c>
      <c r="O191" s="18" t="s">
        <v>460</v>
      </c>
    </row>
    <row r="192" spans="1:15" x14ac:dyDescent="0.25">
      <c r="A192" s="16">
        <v>188</v>
      </c>
      <c r="B192" s="14" t="s">
        <v>199</v>
      </c>
      <c r="C192" s="9">
        <f t="shared" si="4"/>
        <v>1169882</v>
      </c>
      <c r="D192" s="9">
        <v>191249</v>
      </c>
      <c r="E192" s="9"/>
      <c r="F192" s="9">
        <v>942260</v>
      </c>
      <c r="G192" s="9">
        <v>36373</v>
      </c>
      <c r="H192" s="9"/>
      <c r="I192" s="9"/>
      <c r="J192" s="10">
        <f t="shared" si="5"/>
        <v>1169882</v>
      </c>
      <c r="K192" s="10">
        <v>171789</v>
      </c>
      <c r="L192" s="9">
        <f>SUM(J192,K192)</f>
        <v>1341671</v>
      </c>
      <c r="M192" s="9">
        <v>6357904</v>
      </c>
      <c r="N192" s="11">
        <f>J192/M192</f>
        <v>0.18400435111948843</v>
      </c>
      <c r="O192" s="18"/>
    </row>
    <row r="193" spans="1:15" x14ac:dyDescent="0.25">
      <c r="A193" s="16">
        <v>189</v>
      </c>
      <c r="B193" s="14" t="s">
        <v>200</v>
      </c>
      <c r="C193" s="9">
        <f t="shared" si="4"/>
        <v>384901</v>
      </c>
      <c r="D193" s="9">
        <v>383132</v>
      </c>
      <c r="E193" s="9"/>
      <c r="F193" s="9">
        <v>1769</v>
      </c>
      <c r="G193" s="9"/>
      <c r="H193" s="9"/>
      <c r="I193" s="9"/>
      <c r="J193" s="10">
        <f t="shared" si="5"/>
        <v>384901</v>
      </c>
      <c r="K193" s="10">
        <v>19911</v>
      </c>
      <c r="L193" s="9">
        <f>SUM(J193,K193)</f>
        <v>404812</v>
      </c>
      <c r="M193" s="9"/>
      <c r="N193" s="11"/>
      <c r="O193" s="18"/>
    </row>
    <row r="194" spans="1:15" x14ac:dyDescent="0.25">
      <c r="A194" s="16">
        <v>190</v>
      </c>
      <c r="B194" s="14" t="s">
        <v>201</v>
      </c>
      <c r="C194" s="9">
        <f t="shared" si="4"/>
        <v>4534</v>
      </c>
      <c r="D194" s="9">
        <v>3916</v>
      </c>
      <c r="E194" s="9"/>
      <c r="F194" s="9">
        <v>618</v>
      </c>
      <c r="G194" s="9"/>
      <c r="H194" s="9"/>
      <c r="I194" s="9"/>
      <c r="J194" s="10">
        <f t="shared" si="5"/>
        <v>4534</v>
      </c>
      <c r="K194" s="10">
        <v>17441</v>
      </c>
      <c r="L194" s="9">
        <f>SUM(J194,K194)</f>
        <v>21975</v>
      </c>
      <c r="M194" s="9">
        <v>221413</v>
      </c>
      <c r="N194" s="11">
        <f>J194/M194</f>
        <v>2.047756906776025E-2</v>
      </c>
      <c r="O194" s="18" t="s">
        <v>461</v>
      </c>
    </row>
    <row r="195" spans="1:15" x14ac:dyDescent="0.25">
      <c r="A195" s="16">
        <v>191</v>
      </c>
      <c r="B195" s="14" t="s">
        <v>202</v>
      </c>
      <c r="C195" s="9">
        <f t="shared" si="4"/>
        <v>9353</v>
      </c>
      <c r="D195" s="9">
        <v>5983</v>
      </c>
      <c r="E195" s="9"/>
      <c r="F195" s="9">
        <v>3370</v>
      </c>
      <c r="G195" s="9"/>
      <c r="H195" s="9"/>
      <c r="I195" s="9"/>
      <c r="J195" s="10">
        <f t="shared" si="5"/>
        <v>9353</v>
      </c>
      <c r="K195" s="10">
        <v>19434</v>
      </c>
      <c r="L195" s="9">
        <f>SUM(J195,K195)</f>
        <v>28787</v>
      </c>
      <c r="M195" s="9">
        <v>242699</v>
      </c>
      <c r="N195" s="11">
        <f>J195/M195</f>
        <v>3.8537447620303339E-2</v>
      </c>
      <c r="O195" s="18" t="s">
        <v>467</v>
      </c>
    </row>
    <row r="196" spans="1:15" x14ac:dyDescent="0.25">
      <c r="A196" s="16">
        <v>192</v>
      </c>
      <c r="B196" s="14" t="s">
        <v>203</v>
      </c>
      <c r="C196" s="9">
        <f t="shared" si="4"/>
        <v>8172</v>
      </c>
      <c r="D196" s="9">
        <v>4190</v>
      </c>
      <c r="E196" s="9"/>
      <c r="F196" s="9">
        <v>3982</v>
      </c>
      <c r="G196" s="9"/>
      <c r="H196" s="9"/>
      <c r="I196" s="9"/>
      <c r="J196" s="10">
        <f t="shared" si="5"/>
        <v>8172</v>
      </c>
      <c r="K196" s="10">
        <v>6787</v>
      </c>
      <c r="L196" s="9">
        <f>SUM(J196,K196)</f>
        <v>14959</v>
      </c>
      <c r="M196" s="9">
        <v>157003</v>
      </c>
      <c r="N196" s="11">
        <f>J196/M196</f>
        <v>5.2049960828773972E-2</v>
      </c>
      <c r="O196" s="18" t="s">
        <v>463</v>
      </c>
    </row>
    <row r="197" spans="1:15" x14ac:dyDescent="0.25">
      <c r="A197" s="16">
        <v>193</v>
      </c>
      <c r="B197" s="14" t="s">
        <v>204</v>
      </c>
      <c r="C197" s="9">
        <f t="shared" si="4"/>
        <v>97730</v>
      </c>
      <c r="D197" s="9"/>
      <c r="E197" s="9"/>
      <c r="F197" s="9">
        <v>97730</v>
      </c>
      <c r="G197" s="9"/>
      <c r="H197" s="9"/>
      <c r="I197" s="9"/>
      <c r="J197" s="10">
        <f t="shared" si="5"/>
        <v>97730</v>
      </c>
      <c r="K197" s="10">
        <v>324067</v>
      </c>
      <c r="L197" s="9">
        <f>SUM(J197,K197)</f>
        <v>421797</v>
      </c>
      <c r="M197" s="9">
        <v>15575258</v>
      </c>
      <c r="N197" s="11">
        <f>J197/M197</f>
        <v>6.2746954175654747E-3</v>
      </c>
      <c r="O197" s="18" t="s">
        <v>464</v>
      </c>
    </row>
    <row r="198" spans="1:15" x14ac:dyDescent="0.25">
      <c r="A198" s="16">
        <v>194</v>
      </c>
      <c r="B198" s="14" t="s">
        <v>205</v>
      </c>
      <c r="C198" s="9">
        <f t="shared" ref="C198:C260" si="6">SUM(D198:H198)</f>
        <v>5037</v>
      </c>
      <c r="D198" s="9">
        <v>5037</v>
      </c>
      <c r="E198" s="9"/>
      <c r="F198" s="9"/>
      <c r="G198" s="9"/>
      <c r="H198" s="9"/>
      <c r="I198" s="9"/>
      <c r="J198" s="10">
        <f t="shared" ref="J198:J260" si="7">C198+I198</f>
        <v>5037</v>
      </c>
      <c r="K198" s="10">
        <v>27153</v>
      </c>
      <c r="L198" s="9">
        <f>SUM(J198,K198)</f>
        <v>32190</v>
      </c>
      <c r="M198" s="9">
        <v>351019</v>
      </c>
      <c r="N198" s="11">
        <f>J198/M198</f>
        <v>1.434965058871457E-2</v>
      </c>
      <c r="O198" s="18" t="s">
        <v>461</v>
      </c>
    </row>
    <row r="199" spans="1:15" x14ac:dyDescent="0.25">
      <c r="A199" s="16">
        <v>195</v>
      </c>
      <c r="B199" s="14" t="s">
        <v>206</v>
      </c>
      <c r="C199" s="9">
        <f t="shared" si="6"/>
        <v>2928</v>
      </c>
      <c r="D199" s="9">
        <v>2928</v>
      </c>
      <c r="E199" s="9"/>
      <c r="F199" s="9"/>
      <c r="G199" s="9"/>
      <c r="H199" s="9"/>
      <c r="I199" s="9"/>
      <c r="J199" s="10">
        <f t="shared" si="7"/>
        <v>2928</v>
      </c>
      <c r="K199" s="10">
        <v>9161</v>
      </c>
      <c r="L199" s="9">
        <f>SUM(J199,K199)</f>
        <v>12089</v>
      </c>
      <c r="M199" s="9">
        <v>128274</v>
      </c>
      <c r="N199" s="11">
        <f>J199/M199</f>
        <v>2.2826137798774498E-2</v>
      </c>
      <c r="O199" s="18" t="s">
        <v>461</v>
      </c>
    </row>
    <row r="200" spans="1:15" s="3" customFormat="1" ht="30" x14ac:dyDescent="0.25">
      <c r="A200" s="16">
        <v>196</v>
      </c>
      <c r="B200" s="21" t="s">
        <v>207</v>
      </c>
      <c r="C200" s="22">
        <f t="shared" si="6"/>
        <v>76377</v>
      </c>
      <c r="D200" s="22"/>
      <c r="E200" s="22"/>
      <c r="F200" s="22"/>
      <c r="G200" s="22">
        <v>76377</v>
      </c>
      <c r="H200" s="22"/>
      <c r="I200" s="22"/>
      <c r="J200" s="23">
        <f t="shared" si="7"/>
        <v>76377</v>
      </c>
      <c r="K200" s="10"/>
      <c r="L200" s="9">
        <f>SUM(J200,K200)</f>
        <v>76377</v>
      </c>
      <c r="M200" s="22"/>
      <c r="N200" s="24"/>
      <c r="O200" s="25"/>
    </row>
    <row r="201" spans="1:15" x14ac:dyDescent="0.25">
      <c r="A201" s="16">
        <v>197</v>
      </c>
      <c r="B201" s="14" t="s">
        <v>208</v>
      </c>
      <c r="C201" s="9">
        <f t="shared" si="6"/>
        <v>9884</v>
      </c>
      <c r="D201" s="9">
        <v>4190</v>
      </c>
      <c r="E201" s="9"/>
      <c r="F201" s="9">
        <v>5694</v>
      </c>
      <c r="G201" s="9"/>
      <c r="H201" s="9"/>
      <c r="I201" s="9"/>
      <c r="J201" s="10">
        <f t="shared" si="7"/>
        <v>9884</v>
      </c>
      <c r="K201" s="10">
        <v>4507</v>
      </c>
      <c r="L201" s="9">
        <f>SUM(J201,K201)</f>
        <v>14391</v>
      </c>
      <c r="M201" s="9">
        <v>123050</v>
      </c>
      <c r="N201" s="11">
        <f>J201/M201</f>
        <v>8.032507110930516E-2</v>
      </c>
      <c r="O201" s="18" t="s">
        <v>463</v>
      </c>
    </row>
    <row r="202" spans="1:15" x14ac:dyDescent="0.25">
      <c r="A202" s="16">
        <v>198</v>
      </c>
      <c r="B202" s="14" t="s">
        <v>209</v>
      </c>
      <c r="C202" s="9">
        <f t="shared" si="6"/>
        <v>9578</v>
      </c>
      <c r="D202" s="9">
        <v>9578</v>
      </c>
      <c r="E202" s="9"/>
      <c r="F202" s="9"/>
      <c r="G202" s="9"/>
      <c r="H202" s="9"/>
      <c r="I202" s="9"/>
      <c r="J202" s="10">
        <f t="shared" si="7"/>
        <v>9578</v>
      </c>
      <c r="K202" s="10">
        <v>31139</v>
      </c>
      <c r="L202" s="9">
        <f>SUM(J202,K202)</f>
        <v>40717</v>
      </c>
      <c r="M202" s="9">
        <v>309223</v>
      </c>
      <c r="N202" s="11">
        <f>J202/M202</f>
        <v>3.0974410053585925E-2</v>
      </c>
      <c r="O202" s="18"/>
    </row>
    <row r="203" spans="1:15" x14ac:dyDescent="0.25">
      <c r="A203" s="16">
        <v>199</v>
      </c>
      <c r="B203" s="14" t="s">
        <v>210</v>
      </c>
      <c r="C203" s="9">
        <f t="shared" si="6"/>
        <v>138413</v>
      </c>
      <c r="D203" s="9"/>
      <c r="E203" s="9"/>
      <c r="F203" s="9">
        <v>138413</v>
      </c>
      <c r="G203" s="9"/>
      <c r="H203" s="9"/>
      <c r="I203" s="9"/>
      <c r="J203" s="10">
        <f t="shared" si="7"/>
        <v>138413</v>
      </c>
      <c r="K203" s="10">
        <v>256773</v>
      </c>
      <c r="L203" s="9">
        <f>SUM(J203,K203)</f>
        <v>395186</v>
      </c>
      <c r="M203" s="9">
        <v>6035705</v>
      </c>
      <c r="N203" s="11">
        <f>J203/M203</f>
        <v>2.2932366641510809E-2</v>
      </c>
      <c r="O203" s="18" t="s">
        <v>465</v>
      </c>
    </row>
    <row r="204" spans="1:15" x14ac:dyDescent="0.25">
      <c r="A204" s="16">
        <v>200</v>
      </c>
      <c r="B204" s="14" t="s">
        <v>211</v>
      </c>
      <c r="C204" s="9">
        <f t="shared" si="6"/>
        <v>63660</v>
      </c>
      <c r="D204" s="9"/>
      <c r="E204" s="9"/>
      <c r="F204" s="9">
        <v>63660</v>
      </c>
      <c r="G204" s="9"/>
      <c r="H204" s="9"/>
      <c r="I204" s="9">
        <v>1859190</v>
      </c>
      <c r="J204" s="10">
        <f t="shared" si="7"/>
        <v>1922850</v>
      </c>
      <c r="K204" s="10">
        <v>51907</v>
      </c>
      <c r="L204" s="9">
        <f>SUM(J204,K204)</f>
        <v>1974757</v>
      </c>
      <c r="M204" s="9">
        <v>7068836</v>
      </c>
      <c r="N204" s="11">
        <f>J204/M204</f>
        <v>0.27201791072815951</v>
      </c>
      <c r="O204" s="18" t="s">
        <v>486</v>
      </c>
    </row>
    <row r="205" spans="1:15" x14ac:dyDescent="0.25">
      <c r="A205" s="16">
        <v>201</v>
      </c>
      <c r="B205" s="14" t="s">
        <v>212</v>
      </c>
      <c r="C205" s="9">
        <f t="shared" si="6"/>
        <v>6915</v>
      </c>
      <c r="D205" s="9">
        <v>6915</v>
      </c>
      <c r="E205" s="9"/>
      <c r="F205" s="9"/>
      <c r="G205" s="9"/>
      <c r="H205" s="9"/>
      <c r="I205" s="9"/>
      <c r="J205" s="10">
        <f t="shared" si="7"/>
        <v>6915</v>
      </c>
      <c r="K205" s="10">
        <v>24836</v>
      </c>
      <c r="L205" s="9">
        <f>SUM(J205,K205)</f>
        <v>31751</v>
      </c>
      <c r="M205" s="9"/>
      <c r="N205" s="11"/>
      <c r="O205" s="18" t="s">
        <v>498</v>
      </c>
    </row>
    <row r="206" spans="1:15" x14ac:dyDescent="0.25">
      <c r="A206" s="16">
        <v>202</v>
      </c>
      <c r="B206" s="14" t="s">
        <v>213</v>
      </c>
      <c r="C206" s="9">
        <f t="shared" si="6"/>
        <v>4190</v>
      </c>
      <c r="D206" s="9">
        <v>4190</v>
      </c>
      <c r="E206" s="9"/>
      <c r="F206" s="9"/>
      <c r="G206" s="9"/>
      <c r="H206" s="9"/>
      <c r="I206" s="9"/>
      <c r="J206" s="10">
        <f t="shared" si="7"/>
        <v>4190</v>
      </c>
      <c r="K206" s="10">
        <v>7493</v>
      </c>
      <c r="L206" s="9">
        <f>SUM(J206,K206)</f>
        <v>11683</v>
      </c>
      <c r="M206" s="9">
        <v>73047</v>
      </c>
      <c r="N206" s="11">
        <f>J206/M206</f>
        <v>5.7360329650772791E-2</v>
      </c>
      <c r="O206" s="18" t="s">
        <v>464</v>
      </c>
    </row>
    <row r="207" spans="1:15" x14ac:dyDescent="0.25">
      <c r="A207" s="16">
        <v>203</v>
      </c>
      <c r="B207" s="14" t="s">
        <v>214</v>
      </c>
      <c r="C207" s="9">
        <f t="shared" si="6"/>
        <v>30000</v>
      </c>
      <c r="D207" s="9"/>
      <c r="E207" s="9"/>
      <c r="F207" s="9"/>
      <c r="G207" s="9"/>
      <c r="H207" s="9">
        <v>30000</v>
      </c>
      <c r="I207" s="9"/>
      <c r="J207" s="10">
        <f t="shared" si="7"/>
        <v>30000</v>
      </c>
      <c r="K207" s="10"/>
      <c r="L207" s="9">
        <f>SUM(J207,K207)</f>
        <v>30000</v>
      </c>
      <c r="M207" s="9"/>
      <c r="N207" s="11"/>
      <c r="O207" s="18"/>
    </row>
    <row r="208" spans="1:15" x14ac:dyDescent="0.25">
      <c r="A208" s="16">
        <v>204</v>
      </c>
      <c r="B208" s="14" t="s">
        <v>215</v>
      </c>
      <c r="C208" s="9">
        <f t="shared" si="6"/>
        <v>63980</v>
      </c>
      <c r="D208" s="9">
        <v>63980</v>
      </c>
      <c r="E208" s="9"/>
      <c r="F208" s="9"/>
      <c r="G208" s="9"/>
      <c r="H208" s="9"/>
      <c r="I208" s="9"/>
      <c r="J208" s="10">
        <f t="shared" si="7"/>
        <v>63980</v>
      </c>
      <c r="K208" s="10">
        <v>2586</v>
      </c>
      <c r="L208" s="9">
        <f>SUM(J208,K208)</f>
        <v>66566</v>
      </c>
      <c r="M208" s="9"/>
      <c r="N208" s="11"/>
      <c r="O208" s="18"/>
    </row>
    <row r="209" spans="1:15" x14ac:dyDescent="0.25">
      <c r="A209" s="16">
        <v>205</v>
      </c>
      <c r="B209" s="14" t="s">
        <v>216</v>
      </c>
      <c r="C209" s="9">
        <f t="shared" si="6"/>
        <v>40000</v>
      </c>
      <c r="D209" s="9"/>
      <c r="E209" s="9"/>
      <c r="F209" s="9"/>
      <c r="G209" s="9"/>
      <c r="H209" s="9">
        <v>40000</v>
      </c>
      <c r="I209" s="9"/>
      <c r="J209" s="10">
        <f t="shared" si="7"/>
        <v>40000</v>
      </c>
      <c r="K209" s="10"/>
      <c r="L209" s="9">
        <f>SUM(J209,K209)</f>
        <v>40000</v>
      </c>
      <c r="M209" s="9"/>
      <c r="N209" s="11"/>
      <c r="O209" s="18"/>
    </row>
    <row r="210" spans="1:15" x14ac:dyDescent="0.25">
      <c r="A210" s="16">
        <v>206</v>
      </c>
      <c r="B210" s="14" t="s">
        <v>217</v>
      </c>
      <c r="C210" s="9">
        <f t="shared" si="6"/>
        <v>149056</v>
      </c>
      <c r="D210" s="9"/>
      <c r="E210" s="9">
        <v>149056</v>
      </c>
      <c r="F210" s="9"/>
      <c r="G210" s="9"/>
      <c r="H210" s="9"/>
      <c r="I210" s="9"/>
      <c r="J210" s="10">
        <f t="shared" si="7"/>
        <v>149056</v>
      </c>
      <c r="K210" s="10"/>
      <c r="L210" s="9">
        <f>SUM(J210,K210)</f>
        <v>149056</v>
      </c>
      <c r="M210" s="9"/>
      <c r="N210" s="11"/>
      <c r="O210" s="18"/>
    </row>
    <row r="211" spans="1:15" x14ac:dyDescent="0.25">
      <c r="A211" s="16">
        <v>207</v>
      </c>
      <c r="B211" s="14" t="s">
        <v>218</v>
      </c>
      <c r="C211" s="9">
        <f t="shared" si="6"/>
        <v>4043</v>
      </c>
      <c r="D211" s="9">
        <v>4043</v>
      </c>
      <c r="E211" s="9"/>
      <c r="F211" s="9"/>
      <c r="G211" s="9"/>
      <c r="H211" s="9"/>
      <c r="I211" s="9"/>
      <c r="J211" s="10">
        <f t="shared" si="7"/>
        <v>4043</v>
      </c>
      <c r="K211" s="10"/>
      <c r="L211" s="9">
        <f>SUM(J211,K211)</f>
        <v>4043</v>
      </c>
      <c r="M211" s="9"/>
      <c r="N211" s="11"/>
      <c r="O211" s="18"/>
    </row>
    <row r="212" spans="1:15" x14ac:dyDescent="0.25">
      <c r="A212" s="16">
        <v>208</v>
      </c>
      <c r="B212" s="14" t="s">
        <v>219</v>
      </c>
      <c r="C212" s="9">
        <f t="shared" si="6"/>
        <v>40000</v>
      </c>
      <c r="D212" s="9"/>
      <c r="E212" s="9"/>
      <c r="F212" s="9"/>
      <c r="G212" s="9"/>
      <c r="H212" s="9">
        <v>40000</v>
      </c>
      <c r="I212" s="9"/>
      <c r="J212" s="10">
        <f t="shared" si="7"/>
        <v>40000</v>
      </c>
      <c r="K212" s="10"/>
      <c r="L212" s="9">
        <f>SUM(J212,K212)</f>
        <v>40000</v>
      </c>
      <c r="M212" s="9"/>
      <c r="N212" s="11"/>
      <c r="O212" s="18"/>
    </row>
    <row r="213" spans="1:15" x14ac:dyDescent="0.25">
      <c r="A213" s="16">
        <v>209</v>
      </c>
      <c r="B213" s="14" t="s">
        <v>220</v>
      </c>
      <c r="C213" s="9">
        <f t="shared" si="6"/>
        <v>379743</v>
      </c>
      <c r="D213" s="9"/>
      <c r="E213" s="9">
        <v>379743</v>
      </c>
      <c r="F213" s="9"/>
      <c r="G213" s="9"/>
      <c r="H213" s="9"/>
      <c r="I213" s="9"/>
      <c r="J213" s="10">
        <f t="shared" si="7"/>
        <v>379743</v>
      </c>
      <c r="K213" s="10"/>
      <c r="L213" s="9">
        <f>SUM(J213,K213)</f>
        <v>379743</v>
      </c>
      <c r="M213" s="9"/>
      <c r="N213" s="11"/>
      <c r="O213" s="18"/>
    </row>
    <row r="214" spans="1:15" x14ac:dyDescent="0.25">
      <c r="A214" s="16">
        <v>210</v>
      </c>
      <c r="B214" s="14" t="s">
        <v>221</v>
      </c>
      <c r="C214" s="9">
        <f t="shared" si="6"/>
        <v>68562</v>
      </c>
      <c r="D214" s="9"/>
      <c r="E214" s="9"/>
      <c r="F214" s="9"/>
      <c r="G214" s="9">
        <v>68562</v>
      </c>
      <c r="H214" s="9"/>
      <c r="I214" s="9"/>
      <c r="J214" s="10">
        <f t="shared" si="7"/>
        <v>68562</v>
      </c>
      <c r="K214" s="10"/>
      <c r="L214" s="9">
        <f>SUM(J214,K214)</f>
        <v>68562</v>
      </c>
      <c r="M214" s="9"/>
      <c r="N214" s="11"/>
      <c r="O214" s="18"/>
    </row>
    <row r="215" spans="1:15" x14ac:dyDescent="0.25">
      <c r="A215" s="16">
        <v>211</v>
      </c>
      <c r="B215" s="14" t="s">
        <v>222</v>
      </c>
      <c r="C215" s="9">
        <f t="shared" si="6"/>
        <v>20516</v>
      </c>
      <c r="D215" s="9"/>
      <c r="E215" s="9">
        <v>20516</v>
      </c>
      <c r="F215" s="9"/>
      <c r="G215" s="9"/>
      <c r="H215" s="9"/>
      <c r="I215" s="9"/>
      <c r="J215" s="10">
        <f t="shared" si="7"/>
        <v>20516</v>
      </c>
      <c r="K215" s="10"/>
      <c r="L215" s="9">
        <f>SUM(J215,K215)</f>
        <v>20516</v>
      </c>
      <c r="M215" s="9"/>
      <c r="N215" s="11"/>
      <c r="O215" s="18"/>
    </row>
    <row r="216" spans="1:15" x14ac:dyDescent="0.25">
      <c r="A216" s="16">
        <v>212</v>
      </c>
      <c r="B216" s="14" t="s">
        <v>223</v>
      </c>
      <c r="C216" s="9">
        <f t="shared" si="6"/>
        <v>27548</v>
      </c>
      <c r="D216" s="9"/>
      <c r="E216" s="9">
        <v>27548</v>
      </c>
      <c r="F216" s="9"/>
      <c r="G216" s="9"/>
      <c r="H216" s="9"/>
      <c r="I216" s="9"/>
      <c r="J216" s="10">
        <f t="shared" si="7"/>
        <v>27548</v>
      </c>
      <c r="K216" s="10"/>
      <c r="L216" s="9">
        <f>SUM(J216,K216)</f>
        <v>27548</v>
      </c>
      <c r="M216" s="9"/>
      <c r="N216" s="11"/>
      <c r="O216" s="18"/>
    </row>
    <row r="217" spans="1:15" x14ac:dyDescent="0.25">
      <c r="A217" s="16">
        <v>213</v>
      </c>
      <c r="B217" s="14" t="s">
        <v>224</v>
      </c>
      <c r="C217" s="9">
        <f t="shared" si="6"/>
        <v>25107</v>
      </c>
      <c r="D217" s="9"/>
      <c r="E217" s="9"/>
      <c r="F217" s="9"/>
      <c r="G217" s="9">
        <v>25107</v>
      </c>
      <c r="H217" s="9"/>
      <c r="I217" s="9"/>
      <c r="J217" s="10">
        <f t="shared" si="7"/>
        <v>25107</v>
      </c>
      <c r="K217" s="10"/>
      <c r="L217" s="9">
        <f>SUM(J217,K217)</f>
        <v>25107</v>
      </c>
      <c r="M217" s="9"/>
      <c r="N217" s="11"/>
      <c r="O217" s="18"/>
    </row>
    <row r="218" spans="1:15" x14ac:dyDescent="0.25">
      <c r="A218" s="16">
        <v>214</v>
      </c>
      <c r="B218" s="14" t="s">
        <v>225</v>
      </c>
      <c r="C218" s="9">
        <f t="shared" si="6"/>
        <v>87872</v>
      </c>
      <c r="D218" s="9"/>
      <c r="E218" s="9">
        <v>87872</v>
      </c>
      <c r="F218" s="9"/>
      <c r="G218" s="9"/>
      <c r="H218" s="9"/>
      <c r="I218" s="9"/>
      <c r="J218" s="10">
        <f t="shared" si="7"/>
        <v>87872</v>
      </c>
      <c r="K218" s="10"/>
      <c r="L218" s="9">
        <f>SUM(J218,K218)</f>
        <v>87872</v>
      </c>
      <c r="M218" s="9"/>
      <c r="N218" s="11"/>
      <c r="O218" s="18"/>
    </row>
    <row r="219" spans="1:15" x14ac:dyDescent="0.25">
      <c r="A219" s="16">
        <v>215</v>
      </c>
      <c r="B219" s="14" t="s">
        <v>226</v>
      </c>
      <c r="C219" s="9">
        <f t="shared" si="6"/>
        <v>50868</v>
      </c>
      <c r="D219" s="9"/>
      <c r="E219" s="9"/>
      <c r="F219" s="9"/>
      <c r="G219" s="9">
        <v>50868</v>
      </c>
      <c r="H219" s="9"/>
      <c r="I219" s="9"/>
      <c r="J219" s="10">
        <f t="shared" si="7"/>
        <v>50868</v>
      </c>
      <c r="K219" s="10"/>
      <c r="L219" s="9">
        <f>SUM(J219,K219)</f>
        <v>50868</v>
      </c>
      <c r="M219" s="9"/>
      <c r="N219" s="11"/>
      <c r="O219" s="18"/>
    </row>
    <row r="220" spans="1:15" x14ac:dyDescent="0.25">
      <c r="A220" s="16">
        <v>216</v>
      </c>
      <c r="B220" s="14" t="s">
        <v>227</v>
      </c>
      <c r="C220" s="9">
        <f t="shared" si="6"/>
        <v>99297</v>
      </c>
      <c r="D220" s="9"/>
      <c r="E220" s="9">
        <v>99297</v>
      </c>
      <c r="F220" s="9"/>
      <c r="G220" s="9"/>
      <c r="H220" s="9"/>
      <c r="I220" s="9"/>
      <c r="J220" s="10">
        <f t="shared" si="7"/>
        <v>99297</v>
      </c>
      <c r="K220" s="10"/>
      <c r="L220" s="9">
        <f>SUM(J220,K220)</f>
        <v>99297</v>
      </c>
      <c r="M220" s="9"/>
      <c r="N220" s="11"/>
      <c r="O220" s="18"/>
    </row>
    <row r="221" spans="1:15" x14ac:dyDescent="0.25">
      <c r="A221" s="16">
        <v>217</v>
      </c>
      <c r="B221" s="14" t="s">
        <v>228</v>
      </c>
      <c r="C221" s="9">
        <f t="shared" si="6"/>
        <v>370671</v>
      </c>
      <c r="D221" s="9"/>
      <c r="E221" s="9"/>
      <c r="F221" s="9"/>
      <c r="G221" s="9">
        <v>370671</v>
      </c>
      <c r="H221" s="9"/>
      <c r="I221" s="9"/>
      <c r="J221" s="10">
        <f t="shared" si="7"/>
        <v>370671</v>
      </c>
      <c r="K221" s="10"/>
      <c r="L221" s="9">
        <f>SUM(J221,K221)</f>
        <v>370671</v>
      </c>
      <c r="M221" s="9"/>
      <c r="N221" s="11"/>
      <c r="O221" s="18"/>
    </row>
    <row r="222" spans="1:15" x14ac:dyDescent="0.25">
      <c r="A222" s="16">
        <v>218</v>
      </c>
      <c r="B222" s="14" t="s">
        <v>229</v>
      </c>
      <c r="C222" s="9">
        <f t="shared" si="6"/>
        <v>494760</v>
      </c>
      <c r="D222" s="9"/>
      <c r="E222" s="9"/>
      <c r="F222" s="9"/>
      <c r="G222" s="9">
        <v>494760</v>
      </c>
      <c r="H222" s="9"/>
      <c r="I222" s="9"/>
      <c r="J222" s="10">
        <f t="shared" si="7"/>
        <v>494760</v>
      </c>
      <c r="K222" s="10">
        <v>14842</v>
      </c>
      <c r="L222" s="9">
        <f>SUM(J222,K222)</f>
        <v>509602</v>
      </c>
      <c r="M222" s="9"/>
      <c r="N222" s="11"/>
      <c r="O222" s="18"/>
    </row>
    <row r="223" spans="1:15" x14ac:dyDescent="0.25">
      <c r="A223" s="16">
        <v>219</v>
      </c>
      <c r="B223" s="14" t="s">
        <v>230</v>
      </c>
      <c r="C223" s="9">
        <f t="shared" si="6"/>
        <v>114043</v>
      </c>
      <c r="D223" s="9"/>
      <c r="E223" s="9">
        <v>64267</v>
      </c>
      <c r="F223" s="9"/>
      <c r="G223" s="9">
        <v>49776</v>
      </c>
      <c r="H223" s="9"/>
      <c r="I223" s="9"/>
      <c r="J223" s="10">
        <f t="shared" si="7"/>
        <v>114043</v>
      </c>
      <c r="K223" s="10"/>
      <c r="L223" s="9">
        <f>SUM(J223,K223)</f>
        <v>114043</v>
      </c>
      <c r="M223" s="9"/>
      <c r="N223" s="11"/>
      <c r="O223" s="18"/>
    </row>
    <row r="224" spans="1:15" x14ac:dyDescent="0.25">
      <c r="A224" s="16">
        <v>220</v>
      </c>
      <c r="B224" s="14" t="s">
        <v>231</v>
      </c>
      <c r="C224" s="9">
        <f t="shared" si="6"/>
        <v>11397</v>
      </c>
      <c r="D224" s="9"/>
      <c r="E224" s="9">
        <v>11397</v>
      </c>
      <c r="F224" s="9"/>
      <c r="G224" s="9"/>
      <c r="H224" s="9"/>
      <c r="I224" s="9"/>
      <c r="J224" s="10">
        <f t="shared" si="7"/>
        <v>11397</v>
      </c>
      <c r="K224" s="10"/>
      <c r="L224" s="9">
        <f>SUM(J224,K224)</f>
        <v>11397</v>
      </c>
      <c r="M224" s="9"/>
      <c r="N224" s="11"/>
      <c r="O224" s="18"/>
    </row>
    <row r="225" spans="1:15" x14ac:dyDescent="0.25">
      <c r="A225" s="16">
        <v>221</v>
      </c>
      <c r="B225" s="14" t="s">
        <v>232</v>
      </c>
      <c r="C225" s="9">
        <f t="shared" si="6"/>
        <v>255201</v>
      </c>
      <c r="D225" s="9"/>
      <c r="E225" s="9">
        <v>255201</v>
      </c>
      <c r="F225" s="9"/>
      <c r="G225" s="9"/>
      <c r="H225" s="9"/>
      <c r="I225" s="9"/>
      <c r="J225" s="10">
        <f t="shared" si="7"/>
        <v>255201</v>
      </c>
      <c r="K225" s="10"/>
      <c r="L225" s="9">
        <f>SUM(J225,K225)</f>
        <v>255201</v>
      </c>
      <c r="M225" s="9"/>
      <c r="N225" s="11"/>
      <c r="O225" s="18"/>
    </row>
    <row r="226" spans="1:15" x14ac:dyDescent="0.25">
      <c r="A226" s="16">
        <v>222</v>
      </c>
      <c r="B226" s="14" t="s">
        <v>233</v>
      </c>
      <c r="C226" s="9">
        <f t="shared" si="6"/>
        <v>27208</v>
      </c>
      <c r="D226" s="9"/>
      <c r="E226" s="9">
        <v>9908</v>
      </c>
      <c r="F226" s="9"/>
      <c r="G226" s="9">
        <v>17300</v>
      </c>
      <c r="H226" s="9"/>
      <c r="I226" s="9"/>
      <c r="J226" s="10">
        <f t="shared" si="7"/>
        <v>27208</v>
      </c>
      <c r="K226" s="10"/>
      <c r="L226" s="9">
        <f>SUM(J226,K226)</f>
        <v>27208</v>
      </c>
      <c r="M226" s="9"/>
      <c r="N226" s="11"/>
      <c r="O226" s="18"/>
    </row>
    <row r="227" spans="1:15" x14ac:dyDescent="0.25">
      <c r="A227" s="16">
        <v>223</v>
      </c>
      <c r="B227" s="14" t="s">
        <v>234</v>
      </c>
      <c r="C227" s="9">
        <f t="shared" si="6"/>
        <v>24000</v>
      </c>
      <c r="D227" s="9"/>
      <c r="E227" s="9"/>
      <c r="F227" s="9"/>
      <c r="G227" s="9"/>
      <c r="H227" s="9">
        <v>24000</v>
      </c>
      <c r="I227" s="9"/>
      <c r="J227" s="10">
        <f t="shared" si="7"/>
        <v>24000</v>
      </c>
      <c r="K227" s="10"/>
      <c r="L227" s="9">
        <f>SUM(J227,K227)</f>
        <v>24000</v>
      </c>
      <c r="M227" s="9"/>
      <c r="N227" s="11"/>
      <c r="O227" s="18"/>
    </row>
    <row r="228" spans="1:15" x14ac:dyDescent="0.25">
      <c r="A228" s="16">
        <v>224</v>
      </c>
      <c r="B228" s="14" t="s">
        <v>235</v>
      </c>
      <c r="C228" s="9">
        <f t="shared" si="6"/>
        <v>6615</v>
      </c>
      <c r="D228" s="9"/>
      <c r="E228" s="9"/>
      <c r="F228" s="9"/>
      <c r="G228" s="9">
        <v>6615</v>
      </c>
      <c r="H228" s="9"/>
      <c r="I228" s="9"/>
      <c r="J228" s="10">
        <f t="shared" si="7"/>
        <v>6615</v>
      </c>
      <c r="K228" s="10"/>
      <c r="L228" s="9">
        <f>SUM(J228,K228)</f>
        <v>6615</v>
      </c>
      <c r="M228" s="9"/>
      <c r="N228" s="11"/>
      <c r="O228" s="18"/>
    </row>
    <row r="229" spans="1:15" x14ac:dyDescent="0.25">
      <c r="A229" s="16">
        <v>225</v>
      </c>
      <c r="B229" s="14" t="s">
        <v>236</v>
      </c>
      <c r="C229" s="9">
        <f t="shared" si="6"/>
        <v>3862413</v>
      </c>
      <c r="D229" s="9">
        <v>2984474</v>
      </c>
      <c r="E229" s="9"/>
      <c r="F229" s="9">
        <v>877939</v>
      </c>
      <c r="G229" s="9"/>
      <c r="H229" s="9"/>
      <c r="I229" s="9">
        <v>1526879</v>
      </c>
      <c r="J229" s="10">
        <f t="shared" si="7"/>
        <v>5389292</v>
      </c>
      <c r="K229" s="10">
        <v>921442</v>
      </c>
      <c r="L229" s="9">
        <f>SUM(J229,K229)</f>
        <v>6310734</v>
      </c>
      <c r="M229" s="9">
        <v>30070928</v>
      </c>
      <c r="N229" s="11">
        <f>J229/M229</f>
        <v>0.17921934434481038</v>
      </c>
      <c r="O229" s="18" t="s">
        <v>487</v>
      </c>
    </row>
    <row r="230" spans="1:15" x14ac:dyDescent="0.25">
      <c r="A230" s="16">
        <v>226</v>
      </c>
      <c r="B230" s="14" t="s">
        <v>237</v>
      </c>
      <c r="C230" s="9">
        <f t="shared" si="6"/>
        <v>226511</v>
      </c>
      <c r="D230" s="9">
        <v>36138</v>
      </c>
      <c r="E230" s="9"/>
      <c r="F230" s="9">
        <v>190373</v>
      </c>
      <c r="G230" s="9"/>
      <c r="H230" s="9"/>
      <c r="I230" s="9"/>
      <c r="J230" s="10">
        <f t="shared" si="7"/>
        <v>226511</v>
      </c>
      <c r="K230" s="10">
        <v>17571</v>
      </c>
      <c r="L230" s="9">
        <f>SUM(J230,K230)</f>
        <v>244082</v>
      </c>
      <c r="M230" s="9">
        <v>835470</v>
      </c>
      <c r="N230" s="11">
        <f>J230/M230</f>
        <v>0.27111805331130978</v>
      </c>
      <c r="O230" s="18" t="s">
        <v>463</v>
      </c>
    </row>
    <row r="231" spans="1:15" x14ac:dyDescent="0.25">
      <c r="A231" s="16">
        <v>227</v>
      </c>
      <c r="B231" s="14" t="s">
        <v>238</v>
      </c>
      <c r="C231" s="9">
        <f t="shared" si="6"/>
        <v>12417</v>
      </c>
      <c r="D231" s="9">
        <v>12417</v>
      </c>
      <c r="E231" s="9"/>
      <c r="F231" s="9"/>
      <c r="G231" s="9"/>
      <c r="H231" s="9"/>
      <c r="I231" s="9"/>
      <c r="J231" s="10">
        <f t="shared" si="7"/>
        <v>12417</v>
      </c>
      <c r="K231" s="10">
        <v>27773</v>
      </c>
      <c r="L231" s="9">
        <f>SUM(J231,K231)</f>
        <v>40190</v>
      </c>
      <c r="M231" s="9">
        <v>598524</v>
      </c>
      <c r="N231" s="11">
        <f>J231/M231</f>
        <v>2.0746035246706897E-2</v>
      </c>
      <c r="O231" s="18" t="s">
        <v>461</v>
      </c>
    </row>
    <row r="232" spans="1:15" x14ac:dyDescent="0.25">
      <c r="A232" s="16">
        <v>228</v>
      </c>
      <c r="B232" s="14" t="s">
        <v>239</v>
      </c>
      <c r="C232" s="9">
        <f t="shared" si="6"/>
        <v>5270</v>
      </c>
      <c r="D232" s="9">
        <v>5270</v>
      </c>
      <c r="E232" s="9"/>
      <c r="F232" s="9"/>
      <c r="G232" s="9"/>
      <c r="H232" s="9"/>
      <c r="I232" s="9"/>
      <c r="J232" s="10">
        <f t="shared" si="7"/>
        <v>5270</v>
      </c>
      <c r="K232" s="10">
        <v>28560</v>
      </c>
      <c r="L232" s="9">
        <f>SUM(J232,K232)</f>
        <v>33830</v>
      </c>
      <c r="M232" s="9">
        <v>322978</v>
      </c>
      <c r="N232" s="11">
        <f>J232/M232</f>
        <v>1.6316900841543386E-2</v>
      </c>
      <c r="O232" s="18"/>
    </row>
    <row r="233" spans="1:15" x14ac:dyDescent="0.25">
      <c r="A233" s="16">
        <v>229</v>
      </c>
      <c r="B233" s="14" t="s">
        <v>240</v>
      </c>
      <c r="C233" s="9">
        <f t="shared" si="6"/>
        <v>45250</v>
      </c>
      <c r="D233" s="9"/>
      <c r="E233" s="9"/>
      <c r="F233" s="9"/>
      <c r="G233" s="9">
        <v>45250</v>
      </c>
      <c r="H233" s="9"/>
      <c r="I233" s="9"/>
      <c r="J233" s="10">
        <f t="shared" si="7"/>
        <v>45250</v>
      </c>
      <c r="K233" s="10"/>
      <c r="L233" s="9">
        <f>SUM(J233,K233)</f>
        <v>45250</v>
      </c>
      <c r="M233" s="9"/>
      <c r="N233" s="11"/>
      <c r="O233" s="18"/>
    </row>
    <row r="234" spans="1:15" x14ac:dyDescent="0.25">
      <c r="A234" s="16">
        <v>230</v>
      </c>
      <c r="B234" s="14" t="s">
        <v>241</v>
      </c>
      <c r="C234" s="9">
        <f t="shared" si="6"/>
        <v>47162</v>
      </c>
      <c r="D234" s="9"/>
      <c r="E234" s="9"/>
      <c r="F234" s="9"/>
      <c r="G234" s="9">
        <v>47162</v>
      </c>
      <c r="H234" s="9"/>
      <c r="I234" s="9"/>
      <c r="J234" s="10">
        <f t="shared" si="7"/>
        <v>47162</v>
      </c>
      <c r="K234" s="10"/>
      <c r="L234" s="9">
        <f>SUM(J234,K234)</f>
        <v>47162</v>
      </c>
      <c r="M234" s="9"/>
      <c r="N234" s="11"/>
      <c r="O234" s="18"/>
    </row>
    <row r="235" spans="1:15" x14ac:dyDescent="0.25">
      <c r="A235" s="16">
        <v>231</v>
      </c>
      <c r="B235" s="14" t="s">
        <v>242</v>
      </c>
      <c r="C235" s="9">
        <f t="shared" si="6"/>
        <v>19296</v>
      </c>
      <c r="D235" s="9">
        <v>19296</v>
      </c>
      <c r="E235" s="9"/>
      <c r="F235" s="9"/>
      <c r="G235" s="9"/>
      <c r="H235" s="9"/>
      <c r="I235" s="9"/>
      <c r="J235" s="10">
        <f t="shared" si="7"/>
        <v>19296</v>
      </c>
      <c r="K235" s="10">
        <v>32520</v>
      </c>
      <c r="L235" s="9">
        <f>SUM(J235,K235)</f>
        <v>51816</v>
      </c>
      <c r="M235" s="9"/>
      <c r="N235" s="11"/>
      <c r="O235" s="18" t="s">
        <v>484</v>
      </c>
    </row>
    <row r="236" spans="1:15" x14ac:dyDescent="0.25">
      <c r="A236" s="16">
        <v>232</v>
      </c>
      <c r="B236" s="14" t="s">
        <v>243</v>
      </c>
      <c r="C236" s="9">
        <f t="shared" si="6"/>
        <v>8629</v>
      </c>
      <c r="D236" s="9">
        <v>8629</v>
      </c>
      <c r="E236" s="9"/>
      <c r="F236" s="9"/>
      <c r="G236" s="9"/>
      <c r="H236" s="9"/>
      <c r="I236" s="9"/>
      <c r="J236" s="10">
        <f t="shared" si="7"/>
        <v>8629</v>
      </c>
      <c r="K236" s="10">
        <v>175113</v>
      </c>
      <c r="L236" s="9">
        <f>SUM(J236,K236)</f>
        <v>183742</v>
      </c>
      <c r="M236" s="9"/>
      <c r="N236" s="11"/>
      <c r="O236" s="18"/>
    </row>
    <row r="237" spans="1:15" x14ac:dyDescent="0.25">
      <c r="A237" s="16">
        <v>233</v>
      </c>
      <c r="B237" s="14" t="s">
        <v>244</v>
      </c>
      <c r="C237" s="9">
        <f t="shared" si="6"/>
        <v>4084</v>
      </c>
      <c r="D237" s="9">
        <v>4084</v>
      </c>
      <c r="E237" s="9"/>
      <c r="F237" s="9"/>
      <c r="G237" s="9"/>
      <c r="H237" s="9"/>
      <c r="I237" s="9"/>
      <c r="J237" s="10">
        <f t="shared" si="7"/>
        <v>4084</v>
      </c>
      <c r="K237" s="10"/>
      <c r="L237" s="9">
        <f>SUM(J237,K237)</f>
        <v>4084</v>
      </c>
      <c r="M237" s="9"/>
      <c r="N237" s="11"/>
      <c r="O237" s="18"/>
    </row>
    <row r="238" spans="1:15" x14ac:dyDescent="0.25">
      <c r="A238" s="16">
        <v>234</v>
      </c>
      <c r="B238" s="14" t="s">
        <v>245</v>
      </c>
      <c r="C238" s="9">
        <f t="shared" si="6"/>
        <v>43926</v>
      </c>
      <c r="D238" s="9">
        <v>43926</v>
      </c>
      <c r="E238" s="9"/>
      <c r="F238" s="9"/>
      <c r="G238" s="9"/>
      <c r="H238" s="9"/>
      <c r="I238" s="9"/>
      <c r="J238" s="10">
        <f t="shared" si="7"/>
        <v>43926</v>
      </c>
      <c r="K238" s="10">
        <v>14425</v>
      </c>
      <c r="L238" s="9">
        <f>SUM(J238,K238)</f>
        <v>58351</v>
      </c>
      <c r="M238" s="9"/>
      <c r="N238" s="11"/>
      <c r="O238" s="18"/>
    </row>
    <row r="239" spans="1:15" x14ac:dyDescent="0.25">
      <c r="A239" s="16">
        <v>235</v>
      </c>
      <c r="B239" s="14" t="s">
        <v>246</v>
      </c>
      <c r="C239" s="9">
        <f t="shared" si="6"/>
        <v>86642</v>
      </c>
      <c r="D239" s="9"/>
      <c r="E239" s="9">
        <v>86642</v>
      </c>
      <c r="F239" s="9"/>
      <c r="G239" s="9"/>
      <c r="H239" s="9"/>
      <c r="I239" s="9"/>
      <c r="J239" s="10">
        <f t="shared" si="7"/>
        <v>86642</v>
      </c>
      <c r="K239" s="10"/>
      <c r="L239" s="9">
        <f>SUM(J239,K239)</f>
        <v>86642</v>
      </c>
      <c r="M239" s="9"/>
      <c r="N239" s="11"/>
      <c r="O239" s="18"/>
    </row>
    <row r="240" spans="1:15" x14ac:dyDescent="0.25">
      <c r="A240" s="16">
        <v>236</v>
      </c>
      <c r="B240" s="14" t="s">
        <v>247</v>
      </c>
      <c r="C240" s="9">
        <f t="shared" si="6"/>
        <v>10692</v>
      </c>
      <c r="D240" s="9"/>
      <c r="E240" s="9">
        <v>10692</v>
      </c>
      <c r="F240" s="9"/>
      <c r="G240" s="9"/>
      <c r="H240" s="9"/>
      <c r="I240" s="9"/>
      <c r="J240" s="10">
        <f t="shared" si="7"/>
        <v>10692</v>
      </c>
      <c r="K240" s="10"/>
      <c r="L240" s="9">
        <f>SUM(J240,K240)</f>
        <v>10692</v>
      </c>
      <c r="M240" s="9"/>
      <c r="N240" s="11"/>
      <c r="O240" s="18"/>
    </row>
    <row r="241" spans="1:15" x14ac:dyDescent="0.25">
      <c r="A241" s="16">
        <v>237</v>
      </c>
      <c r="B241" s="14" t="s">
        <v>248</v>
      </c>
      <c r="C241" s="9">
        <f t="shared" si="6"/>
        <v>126625</v>
      </c>
      <c r="D241" s="9"/>
      <c r="E241" s="9"/>
      <c r="F241" s="9">
        <v>126625</v>
      </c>
      <c r="G241" s="9"/>
      <c r="H241" s="9"/>
      <c r="I241" s="9"/>
      <c r="J241" s="10">
        <f t="shared" si="7"/>
        <v>126625</v>
      </c>
      <c r="K241" s="10">
        <v>143933</v>
      </c>
      <c r="L241" s="9">
        <f>SUM(J241,K241)</f>
        <v>270558</v>
      </c>
      <c r="M241" s="9">
        <v>11266472</v>
      </c>
      <c r="N241" s="11">
        <f>J241/M241</f>
        <v>1.1239099515802285E-2</v>
      </c>
      <c r="O241" s="18" t="s">
        <v>461</v>
      </c>
    </row>
    <row r="242" spans="1:15" x14ac:dyDescent="0.25">
      <c r="A242" s="16">
        <v>238</v>
      </c>
      <c r="B242" s="14" t="s">
        <v>249</v>
      </c>
      <c r="C242" s="9">
        <f t="shared" si="6"/>
        <v>41877</v>
      </c>
      <c r="D242" s="9">
        <v>41877</v>
      </c>
      <c r="E242" s="9"/>
      <c r="F242" s="9"/>
      <c r="G242" s="9"/>
      <c r="H242" s="9"/>
      <c r="I242" s="9"/>
      <c r="J242" s="10">
        <f t="shared" si="7"/>
        <v>41877</v>
      </c>
      <c r="K242" s="10">
        <v>274616</v>
      </c>
      <c r="L242" s="9">
        <f>SUM(J242,K242)</f>
        <v>316493</v>
      </c>
      <c r="M242" s="9">
        <v>2664643</v>
      </c>
      <c r="N242" s="11">
        <f>J242/M242</f>
        <v>1.5715801328733344E-2</v>
      </c>
      <c r="O242" s="18" t="s">
        <v>249</v>
      </c>
    </row>
    <row r="243" spans="1:15" x14ac:dyDescent="0.25">
      <c r="A243" s="16">
        <v>239</v>
      </c>
      <c r="B243" s="14" t="s">
        <v>250</v>
      </c>
      <c r="C243" s="9">
        <f t="shared" si="6"/>
        <v>36105</v>
      </c>
      <c r="D243" s="9">
        <v>36105</v>
      </c>
      <c r="E243" s="9"/>
      <c r="F243" s="9"/>
      <c r="G243" s="9"/>
      <c r="H243" s="9"/>
      <c r="I243" s="9"/>
      <c r="J243" s="10">
        <f t="shared" si="7"/>
        <v>36105</v>
      </c>
      <c r="K243" s="10"/>
      <c r="L243" s="9">
        <f>SUM(J243,K243)</f>
        <v>36105</v>
      </c>
      <c r="M243" s="9">
        <v>187463</v>
      </c>
      <c r="N243" s="11">
        <f>J243/M243</f>
        <v>0.19259800600651861</v>
      </c>
      <c r="O243" s="18" t="s">
        <v>475</v>
      </c>
    </row>
    <row r="244" spans="1:15" x14ac:dyDescent="0.25">
      <c r="A244" s="16">
        <v>240</v>
      </c>
      <c r="B244" s="14" t="s">
        <v>251</v>
      </c>
      <c r="C244" s="9">
        <f t="shared" si="6"/>
        <v>293198</v>
      </c>
      <c r="D244" s="9">
        <v>293198</v>
      </c>
      <c r="E244" s="9"/>
      <c r="F244" s="9"/>
      <c r="G244" s="9"/>
      <c r="H244" s="9"/>
      <c r="I244" s="9"/>
      <c r="J244" s="10">
        <f t="shared" si="7"/>
        <v>293198</v>
      </c>
      <c r="K244" s="10">
        <v>895729</v>
      </c>
      <c r="L244" s="9">
        <f>SUM(J244,K244)</f>
        <v>1188927</v>
      </c>
      <c r="M244" s="9">
        <v>6849666</v>
      </c>
      <c r="N244" s="11">
        <f>J244/M244</f>
        <v>4.2804714857629551E-2</v>
      </c>
      <c r="O244" s="18" t="s">
        <v>478</v>
      </c>
    </row>
    <row r="245" spans="1:15" x14ac:dyDescent="0.25">
      <c r="A245" s="16">
        <v>241</v>
      </c>
      <c r="B245" s="14" t="s">
        <v>252</v>
      </c>
      <c r="C245" s="9">
        <f t="shared" si="6"/>
        <v>10606</v>
      </c>
      <c r="D245" s="9">
        <v>5403</v>
      </c>
      <c r="E245" s="9"/>
      <c r="F245" s="9">
        <v>5203</v>
      </c>
      <c r="G245" s="9"/>
      <c r="H245" s="9"/>
      <c r="I245" s="9"/>
      <c r="J245" s="10">
        <f t="shared" si="7"/>
        <v>10606</v>
      </c>
      <c r="K245" s="10">
        <v>19210</v>
      </c>
      <c r="L245" s="9">
        <f>SUM(J245,K245)</f>
        <v>29816</v>
      </c>
      <c r="M245" s="9">
        <v>303964</v>
      </c>
      <c r="N245" s="11">
        <f>J245/M245</f>
        <v>3.4892289876432739E-2</v>
      </c>
      <c r="O245" s="18" t="s">
        <v>461</v>
      </c>
    </row>
    <row r="246" spans="1:15" x14ac:dyDescent="0.25">
      <c r="A246" s="16">
        <v>242</v>
      </c>
      <c r="B246" s="14" t="s">
        <v>253</v>
      </c>
      <c r="C246" s="9">
        <f t="shared" si="6"/>
        <v>94397</v>
      </c>
      <c r="D246" s="9"/>
      <c r="E246" s="9">
        <v>94397</v>
      </c>
      <c r="F246" s="9"/>
      <c r="G246" s="9"/>
      <c r="H246" s="9"/>
      <c r="I246" s="9"/>
      <c r="J246" s="10">
        <f t="shared" si="7"/>
        <v>94397</v>
      </c>
      <c r="K246" s="10"/>
      <c r="L246" s="9">
        <f>SUM(J246,K246)</f>
        <v>94397</v>
      </c>
      <c r="M246" s="9"/>
      <c r="N246" s="11"/>
      <c r="O246" s="18"/>
    </row>
    <row r="247" spans="1:15" x14ac:dyDescent="0.25">
      <c r="A247" s="16">
        <v>243</v>
      </c>
      <c r="B247" s="14" t="s">
        <v>254</v>
      </c>
      <c r="C247" s="9">
        <f t="shared" si="6"/>
        <v>236469</v>
      </c>
      <c r="D247" s="9"/>
      <c r="E247" s="9"/>
      <c r="F247" s="9">
        <v>236469</v>
      </c>
      <c r="G247" s="9"/>
      <c r="H247" s="9"/>
      <c r="I247" s="9"/>
      <c r="J247" s="10">
        <f t="shared" si="7"/>
        <v>236469</v>
      </c>
      <c r="K247" s="10">
        <v>151974</v>
      </c>
      <c r="L247" s="9">
        <f>SUM(J247,K247)</f>
        <v>388443</v>
      </c>
      <c r="M247" s="9"/>
      <c r="N247" s="11"/>
      <c r="O247" s="18"/>
    </row>
    <row r="248" spans="1:15" x14ac:dyDescent="0.25">
      <c r="A248" s="16">
        <v>244</v>
      </c>
      <c r="B248" s="14" t="s">
        <v>255</v>
      </c>
      <c r="C248" s="9">
        <f t="shared" si="6"/>
        <v>4907</v>
      </c>
      <c r="D248" s="9">
        <v>4907</v>
      </c>
      <c r="E248" s="9"/>
      <c r="F248" s="9"/>
      <c r="G248" s="9"/>
      <c r="H248" s="9"/>
      <c r="I248" s="9"/>
      <c r="J248" s="10">
        <f t="shared" si="7"/>
        <v>4907</v>
      </c>
      <c r="K248" s="10">
        <v>18091</v>
      </c>
      <c r="L248" s="9">
        <f>SUM(J248,K248)</f>
        <v>22998</v>
      </c>
      <c r="M248" s="9">
        <v>137574</v>
      </c>
      <c r="N248" s="11">
        <f>J248/M248</f>
        <v>3.5668076816840394E-2</v>
      </c>
      <c r="O248" s="18" t="s">
        <v>464</v>
      </c>
    </row>
    <row r="249" spans="1:15" x14ac:dyDescent="0.25">
      <c r="A249" s="16">
        <v>245</v>
      </c>
      <c r="B249" s="14" t="s">
        <v>256</v>
      </c>
      <c r="C249" s="9">
        <f t="shared" si="6"/>
        <v>4686</v>
      </c>
      <c r="D249" s="9">
        <v>4686</v>
      </c>
      <c r="E249" s="9"/>
      <c r="F249" s="9"/>
      <c r="G249" s="9"/>
      <c r="H249" s="9"/>
      <c r="I249" s="9"/>
      <c r="J249" s="10">
        <f t="shared" si="7"/>
        <v>4686</v>
      </c>
      <c r="K249" s="10">
        <v>13787</v>
      </c>
      <c r="L249" s="9">
        <f>SUM(J249,K249)</f>
        <v>18473</v>
      </c>
      <c r="M249" s="9"/>
      <c r="N249" s="11"/>
      <c r="O249" s="18"/>
    </row>
    <row r="250" spans="1:15" x14ac:dyDescent="0.25">
      <c r="A250" s="16">
        <v>246</v>
      </c>
      <c r="B250" s="14" t="s">
        <v>257</v>
      </c>
      <c r="C250" s="9">
        <f t="shared" si="6"/>
        <v>107701</v>
      </c>
      <c r="D250" s="9"/>
      <c r="E250" s="9">
        <v>107701</v>
      </c>
      <c r="F250" s="9"/>
      <c r="G250" s="9"/>
      <c r="H250" s="9"/>
      <c r="I250" s="9"/>
      <c r="J250" s="10">
        <f t="shared" si="7"/>
        <v>107701</v>
      </c>
      <c r="K250" s="10"/>
      <c r="L250" s="9">
        <f>SUM(J250,K250)</f>
        <v>107701</v>
      </c>
      <c r="M250" s="9"/>
      <c r="N250" s="11"/>
      <c r="O250" s="18"/>
    </row>
    <row r="251" spans="1:15" x14ac:dyDescent="0.25">
      <c r="A251" s="16">
        <v>247</v>
      </c>
      <c r="B251" s="14" t="s">
        <v>258</v>
      </c>
      <c r="C251" s="9">
        <f t="shared" si="6"/>
        <v>50000</v>
      </c>
      <c r="D251" s="9"/>
      <c r="E251" s="9"/>
      <c r="F251" s="9"/>
      <c r="G251" s="9"/>
      <c r="H251" s="9">
        <v>50000</v>
      </c>
      <c r="I251" s="9"/>
      <c r="J251" s="10">
        <f t="shared" si="7"/>
        <v>50000</v>
      </c>
      <c r="K251" s="10"/>
      <c r="L251" s="9">
        <f>SUM(J251,K251)</f>
        <v>50000</v>
      </c>
      <c r="M251" s="9"/>
      <c r="N251" s="11"/>
      <c r="O251" s="18"/>
    </row>
    <row r="252" spans="1:15" x14ac:dyDescent="0.25">
      <c r="A252" s="16">
        <v>248</v>
      </c>
      <c r="B252" s="14" t="s">
        <v>259</v>
      </c>
      <c r="C252" s="9">
        <f t="shared" si="6"/>
        <v>5400</v>
      </c>
      <c r="D252" s="9"/>
      <c r="E252" s="9"/>
      <c r="F252" s="9"/>
      <c r="G252" s="9"/>
      <c r="H252" s="9">
        <v>5400</v>
      </c>
      <c r="I252" s="9"/>
      <c r="J252" s="10">
        <f t="shared" si="7"/>
        <v>5400</v>
      </c>
      <c r="K252" s="10"/>
      <c r="L252" s="9">
        <f>SUM(J252,K252)</f>
        <v>5400</v>
      </c>
      <c r="M252" s="9"/>
      <c r="N252" s="11"/>
      <c r="O252" s="18"/>
    </row>
    <row r="253" spans="1:15" x14ac:dyDescent="0.25">
      <c r="A253" s="16">
        <v>249</v>
      </c>
      <c r="B253" s="14" t="s">
        <v>260</v>
      </c>
      <c r="C253" s="9">
        <f t="shared" si="6"/>
        <v>4190</v>
      </c>
      <c r="D253" s="9">
        <v>4190</v>
      </c>
      <c r="E253" s="9"/>
      <c r="F253" s="9"/>
      <c r="G253" s="9"/>
      <c r="H253" s="9"/>
      <c r="I253" s="9"/>
      <c r="J253" s="10">
        <f t="shared" si="7"/>
        <v>4190</v>
      </c>
      <c r="K253" s="10">
        <v>22319</v>
      </c>
      <c r="L253" s="9">
        <f>SUM(J253,K253)</f>
        <v>26509</v>
      </c>
      <c r="M253" s="9"/>
      <c r="N253" s="11"/>
      <c r="O253" s="18"/>
    </row>
    <row r="254" spans="1:15" x14ac:dyDescent="0.25">
      <c r="A254" s="16">
        <v>250</v>
      </c>
      <c r="B254" s="14" t="s">
        <v>261</v>
      </c>
      <c r="C254" s="9">
        <f t="shared" si="6"/>
        <v>4122</v>
      </c>
      <c r="D254" s="9">
        <v>4122</v>
      </c>
      <c r="E254" s="9"/>
      <c r="F254" s="9"/>
      <c r="G254" s="9"/>
      <c r="H254" s="9"/>
      <c r="I254" s="9"/>
      <c r="J254" s="10">
        <f t="shared" si="7"/>
        <v>4122</v>
      </c>
      <c r="K254" s="10"/>
      <c r="L254" s="9">
        <f>SUM(J254,K254)</f>
        <v>4122</v>
      </c>
      <c r="M254" s="9"/>
      <c r="N254" s="11"/>
      <c r="O254" s="18" t="s">
        <v>488</v>
      </c>
    </row>
    <row r="255" spans="1:15" x14ac:dyDescent="0.25">
      <c r="A255" s="16">
        <v>251</v>
      </c>
      <c r="B255" s="14" t="s">
        <v>262</v>
      </c>
      <c r="C255" s="9">
        <f t="shared" si="6"/>
        <v>21240</v>
      </c>
      <c r="D255" s="9">
        <v>21240</v>
      </c>
      <c r="E255" s="9"/>
      <c r="F255" s="9"/>
      <c r="G255" s="9"/>
      <c r="H255" s="9"/>
      <c r="I255" s="9"/>
      <c r="J255" s="10">
        <f t="shared" si="7"/>
        <v>21240</v>
      </c>
      <c r="K255" s="10">
        <v>95563</v>
      </c>
      <c r="L255" s="9">
        <f>SUM(J255,K255)</f>
        <v>116803</v>
      </c>
      <c r="M255" s="9">
        <v>797042</v>
      </c>
      <c r="N255" s="11">
        <f>J255/M255</f>
        <v>2.6648532950584787E-2</v>
      </c>
      <c r="O255" s="18" t="s">
        <v>463</v>
      </c>
    </row>
    <row r="256" spans="1:15" x14ac:dyDescent="0.25">
      <c r="A256" s="16">
        <v>252</v>
      </c>
      <c r="B256" s="14" t="s">
        <v>263</v>
      </c>
      <c r="C256" s="9">
        <f t="shared" si="6"/>
        <v>30000</v>
      </c>
      <c r="D256" s="9"/>
      <c r="E256" s="9"/>
      <c r="F256" s="9"/>
      <c r="G256" s="9"/>
      <c r="H256" s="9">
        <v>30000</v>
      </c>
      <c r="I256" s="9"/>
      <c r="J256" s="10">
        <f t="shared" si="7"/>
        <v>30000</v>
      </c>
      <c r="K256" s="10"/>
      <c r="L256" s="9">
        <f>SUM(J256,K256)</f>
        <v>30000</v>
      </c>
      <c r="M256" s="9"/>
      <c r="N256" s="11"/>
      <c r="O256" s="18"/>
    </row>
    <row r="257" spans="1:15" x14ac:dyDescent="0.25">
      <c r="A257" s="16">
        <v>253</v>
      </c>
      <c r="B257" s="14" t="s">
        <v>264</v>
      </c>
      <c r="C257" s="9">
        <f t="shared" si="6"/>
        <v>301054</v>
      </c>
      <c r="D257" s="9"/>
      <c r="E257" s="9"/>
      <c r="F257" s="9">
        <v>301054</v>
      </c>
      <c r="G257" s="9"/>
      <c r="H257" s="9"/>
      <c r="I257" s="9"/>
      <c r="J257" s="10">
        <f t="shared" si="7"/>
        <v>301054</v>
      </c>
      <c r="K257" s="10">
        <v>664275</v>
      </c>
      <c r="L257" s="9">
        <f>SUM(J257,K257)</f>
        <v>965329</v>
      </c>
      <c r="M257" s="9">
        <v>29209243</v>
      </c>
      <c r="N257" s="11">
        <f>J257/M257</f>
        <v>1.0306805965495238E-2</v>
      </c>
      <c r="O257" s="18" t="s">
        <v>467</v>
      </c>
    </row>
    <row r="258" spans="1:15" x14ac:dyDescent="0.25">
      <c r="A258" s="16">
        <v>254</v>
      </c>
      <c r="B258" s="14" t="s">
        <v>265</v>
      </c>
      <c r="C258" s="9">
        <f t="shared" si="6"/>
        <v>7357</v>
      </c>
      <c r="D258" s="9">
        <v>7357</v>
      </c>
      <c r="E258" s="9"/>
      <c r="F258" s="9"/>
      <c r="G258" s="9"/>
      <c r="H258" s="9"/>
      <c r="I258" s="9"/>
      <c r="J258" s="10">
        <f t="shared" si="7"/>
        <v>7357</v>
      </c>
      <c r="K258" s="10">
        <v>2434899</v>
      </c>
      <c r="L258" s="9">
        <f>SUM(J258,K258)</f>
        <v>2442256</v>
      </c>
      <c r="M258" s="9">
        <v>12806524</v>
      </c>
      <c r="N258" s="11">
        <f>J258/M258</f>
        <v>5.744728233828321E-4</v>
      </c>
      <c r="O258" s="18" t="s">
        <v>462</v>
      </c>
    </row>
    <row r="259" spans="1:15" x14ac:dyDescent="0.25">
      <c r="A259" s="16">
        <v>255</v>
      </c>
      <c r="B259" s="14" t="s">
        <v>266</v>
      </c>
      <c r="C259" s="9">
        <f t="shared" si="6"/>
        <v>1183393</v>
      </c>
      <c r="D259" s="9"/>
      <c r="E259" s="9"/>
      <c r="F259" s="9">
        <v>625433</v>
      </c>
      <c r="G259" s="9">
        <v>557960</v>
      </c>
      <c r="H259" s="9"/>
      <c r="I259" s="9">
        <v>4654214</v>
      </c>
      <c r="J259" s="10">
        <f t="shared" si="7"/>
        <v>5837607</v>
      </c>
      <c r="K259" s="10">
        <v>2725980</v>
      </c>
      <c r="L259" s="9">
        <f>SUM(J259,K259)</f>
        <v>8563587</v>
      </c>
      <c r="M259" s="9">
        <v>145689946</v>
      </c>
      <c r="N259" s="11">
        <f>J259/M259</f>
        <v>4.006870178948381E-2</v>
      </c>
      <c r="O259" s="18" t="s">
        <v>475</v>
      </c>
    </row>
    <row r="260" spans="1:15" x14ac:dyDescent="0.25">
      <c r="A260" s="16">
        <v>256</v>
      </c>
      <c r="B260" s="14" t="s">
        <v>267</v>
      </c>
      <c r="C260" s="9">
        <f t="shared" si="6"/>
        <v>293198</v>
      </c>
      <c r="D260" s="9">
        <v>293198</v>
      </c>
      <c r="E260" s="9"/>
      <c r="F260" s="9"/>
      <c r="G260" s="9"/>
      <c r="H260" s="9"/>
      <c r="I260" s="9"/>
      <c r="J260" s="10">
        <f t="shared" si="7"/>
        <v>293198</v>
      </c>
      <c r="K260" s="10"/>
      <c r="L260" s="9">
        <f>SUM(J260,K260)</f>
        <v>293198</v>
      </c>
      <c r="M260" s="9">
        <v>2155473</v>
      </c>
      <c r="N260" s="11">
        <f>J260/M260</f>
        <v>0.13602490033510045</v>
      </c>
      <c r="O260" s="18" t="s">
        <v>475</v>
      </c>
    </row>
    <row r="261" spans="1:15" x14ac:dyDescent="0.25">
      <c r="A261" s="16">
        <v>257</v>
      </c>
      <c r="B261" s="14" t="s">
        <v>268</v>
      </c>
      <c r="C261" s="9">
        <f t="shared" ref="C261:C324" si="8">SUM(D261:H261)</f>
        <v>686391</v>
      </c>
      <c r="D261" s="9"/>
      <c r="E261" s="9"/>
      <c r="F261" s="9">
        <v>622792</v>
      </c>
      <c r="G261" s="9">
        <v>63599</v>
      </c>
      <c r="H261" s="9"/>
      <c r="I261" s="9"/>
      <c r="J261" s="10">
        <f t="shared" ref="J261:J324" si="9">C261+I261</f>
        <v>686391</v>
      </c>
      <c r="K261" s="10">
        <v>1778741</v>
      </c>
      <c r="L261" s="9">
        <f>SUM(J261,K261)</f>
        <v>2465132</v>
      </c>
      <c r="M261" s="9">
        <v>44389521</v>
      </c>
      <c r="N261" s="11">
        <f>J261/M261</f>
        <v>1.5462906211580882E-2</v>
      </c>
      <c r="O261" s="18" t="s">
        <v>465</v>
      </c>
    </row>
    <row r="262" spans="1:15" x14ac:dyDescent="0.25">
      <c r="A262" s="16">
        <v>258</v>
      </c>
      <c r="B262" s="14" t="s">
        <v>269</v>
      </c>
      <c r="C262" s="9">
        <f t="shared" si="8"/>
        <v>5089</v>
      </c>
      <c r="D262" s="9">
        <v>5089</v>
      </c>
      <c r="E262" s="9"/>
      <c r="F262" s="9"/>
      <c r="G262" s="9"/>
      <c r="H262" s="9"/>
      <c r="I262" s="9"/>
      <c r="J262" s="10">
        <f t="shared" si="9"/>
        <v>5089</v>
      </c>
      <c r="K262" s="10">
        <v>16637</v>
      </c>
      <c r="L262" s="9">
        <f>SUM(J262,K262)</f>
        <v>21726</v>
      </c>
      <c r="M262" s="9"/>
      <c r="N262" s="11"/>
      <c r="O262" s="18"/>
    </row>
    <row r="263" spans="1:15" x14ac:dyDescent="0.25">
      <c r="A263" s="16">
        <v>259</v>
      </c>
      <c r="B263" s="14" t="s">
        <v>270</v>
      </c>
      <c r="C263" s="9">
        <f t="shared" si="8"/>
        <v>11573</v>
      </c>
      <c r="D263" s="9">
        <v>11573</v>
      </c>
      <c r="E263" s="9"/>
      <c r="F263" s="9"/>
      <c r="G263" s="9"/>
      <c r="H263" s="9"/>
      <c r="I263" s="9"/>
      <c r="J263" s="10">
        <f t="shared" si="9"/>
        <v>11573</v>
      </c>
      <c r="K263" s="10"/>
      <c r="L263" s="9">
        <f>SUM(J263,K263)</f>
        <v>11573</v>
      </c>
      <c r="M263" s="9"/>
      <c r="N263" s="11"/>
      <c r="O263" s="18"/>
    </row>
    <row r="264" spans="1:15" x14ac:dyDescent="0.25">
      <c r="A264" s="16">
        <v>260</v>
      </c>
      <c r="B264" s="14" t="s">
        <v>271</v>
      </c>
      <c r="C264" s="9">
        <f t="shared" si="8"/>
        <v>18771</v>
      </c>
      <c r="D264" s="9"/>
      <c r="E264" s="9">
        <v>18771</v>
      </c>
      <c r="F264" s="9"/>
      <c r="G264" s="9"/>
      <c r="H264" s="9"/>
      <c r="I264" s="9"/>
      <c r="J264" s="10">
        <f t="shared" si="9"/>
        <v>18771</v>
      </c>
      <c r="K264" s="10"/>
      <c r="L264" s="9">
        <f>SUM(J264,K264)</f>
        <v>18771</v>
      </c>
      <c r="M264" s="9"/>
      <c r="N264" s="11"/>
      <c r="O264" s="18"/>
    </row>
    <row r="265" spans="1:15" x14ac:dyDescent="0.25">
      <c r="A265" s="16">
        <v>261</v>
      </c>
      <c r="B265" s="14" t="s">
        <v>272</v>
      </c>
      <c r="C265" s="9">
        <f t="shared" si="8"/>
        <v>159365</v>
      </c>
      <c r="D265" s="9"/>
      <c r="E265" s="9"/>
      <c r="F265" s="9">
        <v>159365</v>
      </c>
      <c r="G265" s="9"/>
      <c r="H265" s="9"/>
      <c r="I265" s="9"/>
      <c r="J265" s="10">
        <f t="shared" si="9"/>
        <v>159365</v>
      </c>
      <c r="K265" s="10">
        <v>428004</v>
      </c>
      <c r="L265" s="9">
        <f>SUM(J265,K265)</f>
        <v>587369</v>
      </c>
      <c r="M265" s="9">
        <v>19682272</v>
      </c>
      <c r="N265" s="11">
        <f>J265/M265</f>
        <v>8.0968802788621147E-3</v>
      </c>
      <c r="O265" s="18" t="s">
        <v>483</v>
      </c>
    </row>
    <row r="266" spans="1:15" x14ac:dyDescent="0.25">
      <c r="A266" s="16">
        <v>262</v>
      </c>
      <c r="B266" s="14" t="s">
        <v>273</v>
      </c>
      <c r="C266" s="9">
        <f t="shared" si="8"/>
        <v>31159</v>
      </c>
      <c r="D266" s="9"/>
      <c r="E266" s="9"/>
      <c r="F266" s="9">
        <v>31159</v>
      </c>
      <c r="G266" s="9"/>
      <c r="H266" s="9"/>
      <c r="I266" s="9"/>
      <c r="J266" s="10">
        <f t="shared" si="9"/>
        <v>31159</v>
      </c>
      <c r="K266" s="10">
        <v>21596</v>
      </c>
      <c r="L266" s="9">
        <f>SUM(J266,K266)</f>
        <v>52755</v>
      </c>
      <c r="M266" s="9"/>
      <c r="N266" s="11"/>
      <c r="O266" s="18" t="s">
        <v>463</v>
      </c>
    </row>
    <row r="267" spans="1:15" x14ac:dyDescent="0.25">
      <c r="A267" s="16">
        <v>263</v>
      </c>
      <c r="B267" s="14" t="s">
        <v>274</v>
      </c>
      <c r="C267" s="9">
        <f t="shared" si="8"/>
        <v>421559</v>
      </c>
      <c r="D267" s="9">
        <v>86250</v>
      </c>
      <c r="E267" s="9"/>
      <c r="F267" s="9">
        <v>335309</v>
      </c>
      <c r="G267" s="9"/>
      <c r="H267" s="9"/>
      <c r="I267" s="9"/>
      <c r="J267" s="10">
        <f t="shared" si="9"/>
        <v>421559</v>
      </c>
      <c r="K267" s="10">
        <v>31654</v>
      </c>
      <c r="L267" s="9">
        <f>SUM(J267,K267)</f>
        <v>453213</v>
      </c>
      <c r="M267" s="9">
        <v>2403300</v>
      </c>
      <c r="N267" s="11">
        <f>J267/M267</f>
        <v>0.17540839678775016</v>
      </c>
      <c r="O267" s="18" t="s">
        <v>463</v>
      </c>
    </row>
    <row r="268" spans="1:15" x14ac:dyDescent="0.25">
      <c r="A268" s="16">
        <v>264</v>
      </c>
      <c r="B268" s="14" t="s">
        <v>275</v>
      </c>
      <c r="C268" s="9">
        <f t="shared" si="8"/>
        <v>404634</v>
      </c>
      <c r="D268" s="9">
        <v>90728</v>
      </c>
      <c r="E268" s="9"/>
      <c r="F268" s="9">
        <v>313906</v>
      </c>
      <c r="G268" s="9"/>
      <c r="H268" s="9"/>
      <c r="I268" s="9"/>
      <c r="J268" s="10">
        <f t="shared" si="9"/>
        <v>404634</v>
      </c>
      <c r="K268" s="10">
        <v>114569</v>
      </c>
      <c r="L268" s="9">
        <f>SUM(J268,K268)</f>
        <v>519203</v>
      </c>
      <c r="M268" s="9">
        <v>2650464</v>
      </c>
      <c r="N268" s="11">
        <f>J268/M268</f>
        <v>0.15266534463399617</v>
      </c>
      <c r="O268" s="18" t="s">
        <v>467</v>
      </c>
    </row>
    <row r="269" spans="1:15" x14ac:dyDescent="0.25">
      <c r="A269" s="16">
        <v>265</v>
      </c>
      <c r="B269" s="14" t="s">
        <v>276</v>
      </c>
      <c r="C269" s="9">
        <f t="shared" si="8"/>
        <v>811191</v>
      </c>
      <c r="D269" s="9"/>
      <c r="E269" s="9"/>
      <c r="F269" s="9">
        <v>531681</v>
      </c>
      <c r="G269" s="9">
        <v>279510</v>
      </c>
      <c r="H269" s="9"/>
      <c r="I269" s="9"/>
      <c r="J269" s="10">
        <f t="shared" si="9"/>
        <v>811191</v>
      </c>
      <c r="K269" s="10">
        <v>1697595</v>
      </c>
      <c r="L269" s="9">
        <f>SUM(J269,K269)</f>
        <v>2508786</v>
      </c>
      <c r="M269" s="9">
        <v>43646116</v>
      </c>
      <c r="N269" s="11">
        <f>J269/M269</f>
        <v>1.8585640014337129E-2</v>
      </c>
      <c r="O269" s="18" t="s">
        <v>468</v>
      </c>
    </row>
    <row r="270" spans="1:15" x14ac:dyDescent="0.25">
      <c r="A270" s="16">
        <v>266</v>
      </c>
      <c r="B270" s="14" t="s">
        <v>277</v>
      </c>
      <c r="C270" s="9">
        <f t="shared" si="8"/>
        <v>631019</v>
      </c>
      <c r="D270" s="9">
        <v>357761</v>
      </c>
      <c r="E270" s="9"/>
      <c r="F270" s="9">
        <v>58904</v>
      </c>
      <c r="G270" s="9">
        <v>214354</v>
      </c>
      <c r="H270" s="9"/>
      <c r="I270" s="9"/>
      <c r="J270" s="10">
        <f t="shared" si="9"/>
        <v>631019</v>
      </c>
      <c r="K270" s="10"/>
      <c r="L270" s="9">
        <f>SUM(J270,K270)</f>
        <v>631019</v>
      </c>
      <c r="M270" s="9"/>
      <c r="N270" s="11"/>
      <c r="O270" s="18"/>
    </row>
    <row r="271" spans="1:15" x14ac:dyDescent="0.25">
      <c r="A271" s="16">
        <v>267</v>
      </c>
      <c r="B271" s="14" t="s">
        <v>278</v>
      </c>
      <c r="C271" s="9">
        <f t="shared" si="8"/>
        <v>2666</v>
      </c>
      <c r="D271" s="9">
        <v>2666</v>
      </c>
      <c r="E271" s="9"/>
      <c r="F271" s="9"/>
      <c r="G271" s="9"/>
      <c r="H271" s="9"/>
      <c r="I271" s="9"/>
      <c r="J271" s="10">
        <f t="shared" si="9"/>
        <v>2666</v>
      </c>
      <c r="K271" s="10">
        <v>6901</v>
      </c>
      <c r="L271" s="9">
        <f>SUM(J271,K271)</f>
        <v>9567</v>
      </c>
      <c r="M271" s="9"/>
      <c r="N271" s="11"/>
      <c r="O271" s="18" t="s">
        <v>461</v>
      </c>
    </row>
    <row r="272" spans="1:15" x14ac:dyDescent="0.25">
      <c r="A272" s="16">
        <v>268</v>
      </c>
      <c r="B272" s="14" t="s">
        <v>279</v>
      </c>
      <c r="C272" s="9">
        <f t="shared" si="8"/>
        <v>38401</v>
      </c>
      <c r="D272" s="9">
        <v>38401</v>
      </c>
      <c r="E272" s="9"/>
      <c r="F272" s="9"/>
      <c r="G272" s="9"/>
      <c r="H272" s="9"/>
      <c r="I272" s="9"/>
      <c r="J272" s="10">
        <f t="shared" si="9"/>
        <v>38401</v>
      </c>
      <c r="K272" s="10">
        <v>1818</v>
      </c>
      <c r="L272" s="9">
        <f>SUM(J272,K272)</f>
        <v>40219</v>
      </c>
      <c r="M272" s="9"/>
      <c r="N272" s="11"/>
      <c r="O272" s="18"/>
    </row>
    <row r="273" spans="1:15" x14ac:dyDescent="0.25">
      <c r="A273" s="16">
        <v>269</v>
      </c>
      <c r="B273" s="14" t="s">
        <v>280</v>
      </c>
      <c r="C273" s="9">
        <f t="shared" si="8"/>
        <v>461835</v>
      </c>
      <c r="D273" s="9"/>
      <c r="E273" s="9"/>
      <c r="F273" s="9">
        <v>143470</v>
      </c>
      <c r="G273" s="9">
        <v>318365</v>
      </c>
      <c r="H273" s="9"/>
      <c r="I273" s="9"/>
      <c r="J273" s="10">
        <f t="shared" si="9"/>
        <v>461835</v>
      </c>
      <c r="K273" s="10">
        <v>1941882</v>
      </c>
      <c r="L273" s="9">
        <f>SUM(J273,K273)</f>
        <v>2403717</v>
      </c>
      <c r="M273" s="9">
        <v>10827896</v>
      </c>
      <c r="N273" s="11">
        <f>J273/M273</f>
        <v>4.265233060975096E-2</v>
      </c>
      <c r="O273" s="18" t="s">
        <v>475</v>
      </c>
    </row>
    <row r="274" spans="1:15" x14ac:dyDescent="0.25">
      <c r="A274" s="16">
        <v>270</v>
      </c>
      <c r="B274" s="14" t="s">
        <v>281</v>
      </c>
      <c r="C274" s="9">
        <f t="shared" si="8"/>
        <v>76261</v>
      </c>
      <c r="D274" s="9">
        <v>57192</v>
      </c>
      <c r="E274" s="9"/>
      <c r="F274" s="9">
        <v>19069</v>
      </c>
      <c r="G274" s="9"/>
      <c r="H274" s="9"/>
      <c r="I274" s="9"/>
      <c r="J274" s="10">
        <f t="shared" si="9"/>
        <v>76261</v>
      </c>
      <c r="K274" s="10">
        <v>78064</v>
      </c>
      <c r="L274" s="9">
        <f>SUM(J274,K274)</f>
        <v>154325</v>
      </c>
      <c r="M274" s="9">
        <v>1925660</v>
      </c>
      <c r="N274" s="11">
        <f>J274/M274</f>
        <v>3.9602525887228276E-2</v>
      </c>
      <c r="O274" s="18" t="s">
        <v>460</v>
      </c>
    </row>
    <row r="275" spans="1:15" x14ac:dyDescent="0.25">
      <c r="A275" s="16">
        <v>271</v>
      </c>
      <c r="B275" s="14" t="s">
        <v>282</v>
      </c>
      <c r="C275" s="9">
        <f t="shared" si="8"/>
        <v>8011</v>
      </c>
      <c r="D275" s="9">
        <v>8011</v>
      </c>
      <c r="E275" s="9"/>
      <c r="F275" s="9"/>
      <c r="G275" s="9"/>
      <c r="H275" s="9"/>
      <c r="I275" s="9"/>
      <c r="J275" s="10">
        <f t="shared" si="9"/>
        <v>8011</v>
      </c>
      <c r="K275" s="10">
        <v>6595</v>
      </c>
      <c r="L275" s="9">
        <f>SUM(J275,K275)</f>
        <v>14606</v>
      </c>
      <c r="M275" s="9">
        <v>236019</v>
      </c>
      <c r="N275" s="11">
        <f>J275/M275</f>
        <v>3.3942182620890694E-2</v>
      </c>
      <c r="O275" s="18" t="s">
        <v>460</v>
      </c>
    </row>
    <row r="276" spans="1:15" x14ac:dyDescent="0.25">
      <c r="A276" s="16">
        <v>272</v>
      </c>
      <c r="B276" s="14" t="s">
        <v>283</v>
      </c>
      <c r="C276" s="9">
        <f t="shared" si="8"/>
        <v>15613</v>
      </c>
      <c r="D276" s="9">
        <v>15613</v>
      </c>
      <c r="E276" s="9"/>
      <c r="F276" s="9"/>
      <c r="G276" s="9"/>
      <c r="H276" s="9"/>
      <c r="I276" s="9"/>
      <c r="J276" s="10">
        <f t="shared" si="9"/>
        <v>15613</v>
      </c>
      <c r="K276" s="10">
        <v>10769</v>
      </c>
      <c r="L276" s="9">
        <f>SUM(J276,K276)</f>
        <v>26382</v>
      </c>
      <c r="M276" s="9">
        <v>393447</v>
      </c>
      <c r="N276" s="11">
        <f>J276/M276</f>
        <v>3.9682600197739469E-2</v>
      </c>
      <c r="O276" s="18" t="s">
        <v>496</v>
      </c>
    </row>
    <row r="277" spans="1:15" x14ac:dyDescent="0.25">
      <c r="A277" s="16">
        <v>273</v>
      </c>
      <c r="B277" s="14" t="s">
        <v>284</v>
      </c>
      <c r="C277" s="9">
        <f t="shared" si="8"/>
        <v>171029</v>
      </c>
      <c r="D277" s="9"/>
      <c r="E277" s="9"/>
      <c r="F277" s="9"/>
      <c r="G277" s="9">
        <v>171029</v>
      </c>
      <c r="H277" s="9"/>
      <c r="I277" s="9"/>
      <c r="J277" s="10">
        <f t="shared" si="9"/>
        <v>171029</v>
      </c>
      <c r="K277" s="10"/>
      <c r="L277" s="9">
        <f>SUM(J277,K277)</f>
        <v>171029</v>
      </c>
      <c r="M277" s="9"/>
      <c r="N277" s="11"/>
      <c r="O277" s="18" t="s">
        <v>489</v>
      </c>
    </row>
    <row r="278" spans="1:15" x14ac:dyDescent="0.25">
      <c r="A278" s="16">
        <v>274</v>
      </c>
      <c r="B278" s="14" t="s">
        <v>285</v>
      </c>
      <c r="C278" s="9">
        <f t="shared" si="8"/>
        <v>1969829</v>
      </c>
      <c r="D278" s="9">
        <v>1470705</v>
      </c>
      <c r="E278" s="9"/>
      <c r="F278" s="9">
        <v>499124</v>
      </c>
      <c r="G278" s="9"/>
      <c r="H278" s="9"/>
      <c r="I278" s="9">
        <v>105036</v>
      </c>
      <c r="J278" s="10">
        <f t="shared" si="9"/>
        <v>2074865</v>
      </c>
      <c r="K278" s="10">
        <v>78996</v>
      </c>
      <c r="L278" s="9">
        <f>SUM(J278,K278)</f>
        <v>2153861</v>
      </c>
      <c r="M278" s="9"/>
      <c r="N278" s="11"/>
      <c r="O278" s="18" t="s">
        <v>490</v>
      </c>
    </row>
    <row r="279" spans="1:15" x14ac:dyDescent="0.25">
      <c r="A279" s="16">
        <v>275</v>
      </c>
      <c r="B279" s="14" t="s">
        <v>286</v>
      </c>
      <c r="C279" s="9">
        <f t="shared" si="8"/>
        <v>5182</v>
      </c>
      <c r="D279" s="9">
        <v>5182</v>
      </c>
      <c r="E279" s="9"/>
      <c r="F279" s="9"/>
      <c r="G279" s="9"/>
      <c r="H279" s="9"/>
      <c r="I279" s="9"/>
      <c r="J279" s="10">
        <f t="shared" si="9"/>
        <v>5182</v>
      </c>
      <c r="K279" s="10">
        <v>25828</v>
      </c>
      <c r="L279" s="9">
        <f>SUM(J279,K279)</f>
        <v>31010</v>
      </c>
      <c r="M279" s="9"/>
      <c r="N279" s="11"/>
      <c r="O279" s="18"/>
    </row>
    <row r="280" spans="1:15" x14ac:dyDescent="0.25">
      <c r="A280" s="16">
        <v>276</v>
      </c>
      <c r="B280" s="14" t="s">
        <v>287</v>
      </c>
      <c r="C280" s="9">
        <f t="shared" si="8"/>
        <v>30503</v>
      </c>
      <c r="D280" s="9"/>
      <c r="E280" s="9">
        <v>30503</v>
      </c>
      <c r="F280" s="9"/>
      <c r="G280" s="9"/>
      <c r="H280" s="9"/>
      <c r="I280" s="9"/>
      <c r="J280" s="10">
        <f t="shared" si="9"/>
        <v>30503</v>
      </c>
      <c r="K280" s="10"/>
      <c r="L280" s="9">
        <f>SUM(J280,K280)</f>
        <v>30503</v>
      </c>
      <c r="M280" s="9"/>
      <c r="N280" s="11"/>
      <c r="O280" s="18"/>
    </row>
    <row r="281" spans="1:15" x14ac:dyDescent="0.25">
      <c r="A281" s="16">
        <v>277</v>
      </c>
      <c r="B281" s="14" t="s">
        <v>288</v>
      </c>
      <c r="C281" s="9">
        <f t="shared" si="8"/>
        <v>11322</v>
      </c>
      <c r="D281" s="9">
        <v>8797</v>
      </c>
      <c r="E281" s="9"/>
      <c r="F281" s="9">
        <v>2525</v>
      </c>
      <c r="G281" s="9"/>
      <c r="H281" s="9"/>
      <c r="I281" s="9"/>
      <c r="J281" s="10">
        <f t="shared" si="9"/>
        <v>11322</v>
      </c>
      <c r="K281" s="10">
        <v>41315</v>
      </c>
      <c r="L281" s="9">
        <f>SUM(J281,K281)</f>
        <v>52637</v>
      </c>
      <c r="M281" s="9">
        <v>519621</v>
      </c>
      <c r="N281" s="11">
        <f>J281/M281</f>
        <v>2.1788957721108268E-2</v>
      </c>
      <c r="O281" s="18" t="s">
        <v>461</v>
      </c>
    </row>
    <row r="282" spans="1:15" x14ac:dyDescent="0.25">
      <c r="A282" s="16">
        <v>278</v>
      </c>
      <c r="B282" s="14" t="s">
        <v>289</v>
      </c>
      <c r="C282" s="9">
        <f t="shared" si="8"/>
        <v>6376</v>
      </c>
      <c r="D282" s="9">
        <v>6376</v>
      </c>
      <c r="E282" s="9"/>
      <c r="F282" s="9"/>
      <c r="G282" s="9"/>
      <c r="H282" s="9"/>
      <c r="I282" s="9"/>
      <c r="J282" s="10">
        <f t="shared" si="9"/>
        <v>6376</v>
      </c>
      <c r="K282" s="10">
        <v>32023</v>
      </c>
      <c r="L282" s="9">
        <f>SUM(J282,K282)</f>
        <v>38399</v>
      </c>
      <c r="M282" s="9">
        <v>392308</v>
      </c>
      <c r="N282" s="11">
        <f>J282/M282</f>
        <v>1.625253627252057E-2</v>
      </c>
      <c r="O282" s="18" t="s">
        <v>461</v>
      </c>
    </row>
    <row r="283" spans="1:15" x14ac:dyDescent="0.25">
      <c r="A283" s="16">
        <v>279</v>
      </c>
      <c r="B283" s="14" t="s">
        <v>290</v>
      </c>
      <c r="C283" s="9">
        <f t="shared" si="8"/>
        <v>2003382</v>
      </c>
      <c r="D283" s="9"/>
      <c r="E283" s="9"/>
      <c r="F283" s="9">
        <v>1795557</v>
      </c>
      <c r="G283" s="9">
        <v>207825</v>
      </c>
      <c r="H283" s="9"/>
      <c r="I283" s="9"/>
      <c r="J283" s="10">
        <f t="shared" si="9"/>
        <v>2003382</v>
      </c>
      <c r="K283" s="10">
        <v>3088227</v>
      </c>
      <c r="L283" s="9">
        <f>SUM(J283,K283)</f>
        <v>5091609</v>
      </c>
      <c r="M283" s="9">
        <v>222193126</v>
      </c>
      <c r="N283" s="11">
        <f>J283/M283</f>
        <v>9.0163995442415264E-3</v>
      </c>
      <c r="O283" s="18" t="s">
        <v>461</v>
      </c>
    </row>
    <row r="284" spans="1:15" x14ac:dyDescent="0.25">
      <c r="A284" s="16">
        <v>280</v>
      </c>
      <c r="B284" s="14" t="s">
        <v>291</v>
      </c>
      <c r="C284" s="9">
        <f t="shared" si="8"/>
        <v>274934</v>
      </c>
      <c r="D284" s="9"/>
      <c r="E284" s="9"/>
      <c r="F284" s="9">
        <v>253690</v>
      </c>
      <c r="G284" s="9">
        <v>21244</v>
      </c>
      <c r="H284" s="9"/>
      <c r="I284" s="9"/>
      <c r="J284" s="10">
        <f t="shared" si="9"/>
        <v>274934</v>
      </c>
      <c r="K284" s="10">
        <v>2590445</v>
      </c>
      <c r="L284" s="9">
        <f>SUM(J284,K284)</f>
        <v>2865379</v>
      </c>
      <c r="M284" s="9">
        <v>27299609</v>
      </c>
      <c r="N284" s="11">
        <f>J284/M284</f>
        <v>1.0070986730982117E-2</v>
      </c>
      <c r="O284" s="18" t="s">
        <v>486</v>
      </c>
    </row>
    <row r="285" spans="1:15" x14ac:dyDescent="0.25">
      <c r="A285" s="16">
        <v>281</v>
      </c>
      <c r="B285" s="14" t="s">
        <v>292</v>
      </c>
      <c r="C285" s="9">
        <f t="shared" si="8"/>
        <v>326315</v>
      </c>
      <c r="D285" s="9"/>
      <c r="E285" s="9"/>
      <c r="F285" s="9">
        <v>326315</v>
      </c>
      <c r="G285" s="9"/>
      <c r="H285" s="9"/>
      <c r="I285" s="9"/>
      <c r="J285" s="10">
        <f t="shared" si="9"/>
        <v>326315</v>
      </c>
      <c r="K285" s="10">
        <v>272049</v>
      </c>
      <c r="L285" s="9">
        <f>SUM(J285,K285)</f>
        <v>598364</v>
      </c>
      <c r="M285" s="9">
        <v>11937109</v>
      </c>
      <c r="N285" s="11">
        <f>J285/M285</f>
        <v>2.7336183325460128E-2</v>
      </c>
      <c r="O285" s="18" t="s">
        <v>463</v>
      </c>
    </row>
    <row r="286" spans="1:15" x14ac:dyDescent="0.25">
      <c r="A286" s="16">
        <v>282</v>
      </c>
      <c r="B286" s="14" t="s">
        <v>293</v>
      </c>
      <c r="C286" s="9">
        <f t="shared" si="8"/>
        <v>935887</v>
      </c>
      <c r="D286" s="9"/>
      <c r="E286" s="9"/>
      <c r="F286" s="9">
        <v>434452</v>
      </c>
      <c r="G286" s="9">
        <v>501435</v>
      </c>
      <c r="H286" s="9"/>
      <c r="I286" s="9"/>
      <c r="J286" s="10">
        <f t="shared" si="9"/>
        <v>935887</v>
      </c>
      <c r="K286" s="10">
        <v>482083</v>
      </c>
      <c r="L286" s="9">
        <f>SUM(J286,K286)</f>
        <v>1417970</v>
      </c>
      <c r="M286" s="9">
        <v>66368594</v>
      </c>
      <c r="N286" s="11">
        <f>J286/M286</f>
        <v>1.4101353420263807E-2</v>
      </c>
      <c r="O286" s="18" t="s">
        <v>497</v>
      </c>
    </row>
    <row r="287" spans="1:15" x14ac:dyDescent="0.25">
      <c r="A287" s="16">
        <v>283</v>
      </c>
      <c r="B287" s="14" t="s">
        <v>294</v>
      </c>
      <c r="C287" s="9">
        <f t="shared" si="8"/>
        <v>4190</v>
      </c>
      <c r="D287" s="9">
        <v>4190</v>
      </c>
      <c r="E287" s="9"/>
      <c r="F287" s="9"/>
      <c r="G287" s="9"/>
      <c r="H287" s="9"/>
      <c r="I287" s="9"/>
      <c r="J287" s="10">
        <f t="shared" si="9"/>
        <v>4190</v>
      </c>
      <c r="K287" s="10">
        <v>24623</v>
      </c>
      <c r="L287" s="9">
        <f>SUM(J287,K287)</f>
        <v>28813</v>
      </c>
      <c r="M287" s="9">
        <v>181123</v>
      </c>
      <c r="N287" s="11">
        <f>J287/M287</f>
        <v>2.3133450748938567E-2</v>
      </c>
      <c r="O287" s="18"/>
    </row>
    <row r="288" spans="1:15" x14ac:dyDescent="0.25">
      <c r="A288" s="16">
        <v>284</v>
      </c>
      <c r="B288" s="14" t="s">
        <v>295</v>
      </c>
      <c r="C288" s="9">
        <f t="shared" si="8"/>
        <v>20536</v>
      </c>
      <c r="D288" s="9">
        <v>2666</v>
      </c>
      <c r="E288" s="9"/>
      <c r="F288" s="9">
        <v>17870</v>
      </c>
      <c r="G288" s="9"/>
      <c r="H288" s="9"/>
      <c r="I288" s="9"/>
      <c r="J288" s="10">
        <f t="shared" si="9"/>
        <v>20536</v>
      </c>
      <c r="K288" s="10">
        <v>38526</v>
      </c>
      <c r="L288" s="9">
        <f>SUM(J288,K288)</f>
        <v>59062</v>
      </c>
      <c r="M288" s="9">
        <v>493235</v>
      </c>
      <c r="N288" s="11">
        <f>J288/M288</f>
        <v>4.1635325960242074E-2</v>
      </c>
      <c r="O288" s="18" t="s">
        <v>461</v>
      </c>
    </row>
    <row r="289" spans="1:15" x14ac:dyDescent="0.25">
      <c r="A289" s="16">
        <v>285</v>
      </c>
      <c r="B289" s="14" t="s">
        <v>296</v>
      </c>
      <c r="C289" s="9">
        <f t="shared" si="8"/>
        <v>8830</v>
      </c>
      <c r="D289" s="9">
        <v>8240</v>
      </c>
      <c r="E289" s="9"/>
      <c r="F289" s="9">
        <v>590</v>
      </c>
      <c r="G289" s="9"/>
      <c r="H289" s="9"/>
      <c r="I289" s="9"/>
      <c r="J289" s="10">
        <f t="shared" si="9"/>
        <v>8830</v>
      </c>
      <c r="K289" s="10">
        <v>78046</v>
      </c>
      <c r="L289" s="9">
        <f>SUM(J289,K289)</f>
        <v>86876</v>
      </c>
      <c r="M289" s="9">
        <v>918313</v>
      </c>
      <c r="N289" s="11">
        <f>J289/M289</f>
        <v>9.6154579103203373E-3</v>
      </c>
      <c r="O289" s="18" t="s">
        <v>461</v>
      </c>
    </row>
    <row r="290" spans="1:15" x14ac:dyDescent="0.25">
      <c r="A290" s="16">
        <v>286</v>
      </c>
      <c r="B290" s="14" t="s">
        <v>297</v>
      </c>
      <c r="C290" s="9">
        <f t="shared" si="8"/>
        <v>4190</v>
      </c>
      <c r="D290" s="9">
        <v>4190</v>
      </c>
      <c r="E290" s="9"/>
      <c r="F290" s="9"/>
      <c r="G290" s="9"/>
      <c r="H290" s="9"/>
      <c r="I290" s="9"/>
      <c r="J290" s="10">
        <f t="shared" si="9"/>
        <v>4190</v>
      </c>
      <c r="K290" s="10">
        <v>17916</v>
      </c>
      <c r="L290" s="9">
        <f>SUM(J290,K290)</f>
        <v>22106</v>
      </c>
      <c r="M290" s="9">
        <v>152621</v>
      </c>
      <c r="N290" s="11">
        <f>J290/M290</f>
        <v>2.7453626958282282E-2</v>
      </c>
      <c r="O290" s="18" t="s">
        <v>463</v>
      </c>
    </row>
    <row r="291" spans="1:15" x14ac:dyDescent="0.25">
      <c r="A291" s="16">
        <v>287</v>
      </c>
      <c r="B291" s="14" t="s">
        <v>298</v>
      </c>
      <c r="C291" s="9">
        <f t="shared" si="8"/>
        <v>8950</v>
      </c>
      <c r="D291" s="9">
        <v>8950</v>
      </c>
      <c r="E291" s="9"/>
      <c r="F291" s="9"/>
      <c r="G291" s="9"/>
      <c r="H291" s="9"/>
      <c r="I291" s="9"/>
      <c r="J291" s="10">
        <f t="shared" si="9"/>
        <v>8950</v>
      </c>
      <c r="K291" s="10">
        <v>27946</v>
      </c>
      <c r="L291" s="9">
        <f>SUM(J291,K291)</f>
        <v>36896</v>
      </c>
      <c r="M291" s="9">
        <v>515172</v>
      </c>
      <c r="N291" s="11">
        <f>J291/M291</f>
        <v>1.7372838585947993E-2</v>
      </c>
      <c r="O291" s="18" t="s">
        <v>461</v>
      </c>
    </row>
    <row r="292" spans="1:15" x14ac:dyDescent="0.25">
      <c r="A292" s="16">
        <v>288</v>
      </c>
      <c r="B292" s="14" t="s">
        <v>299</v>
      </c>
      <c r="C292" s="9">
        <f t="shared" si="8"/>
        <v>22802</v>
      </c>
      <c r="D292" s="9">
        <v>22802</v>
      </c>
      <c r="E292" s="9"/>
      <c r="F292" s="9"/>
      <c r="G292" s="9"/>
      <c r="H292" s="9"/>
      <c r="I292" s="9"/>
      <c r="J292" s="10">
        <f t="shared" si="9"/>
        <v>22802</v>
      </c>
      <c r="K292" s="10">
        <v>63848</v>
      </c>
      <c r="L292" s="9">
        <f>SUM(J292,K292)</f>
        <v>86650</v>
      </c>
      <c r="M292" s="9">
        <v>590403</v>
      </c>
      <c r="N292" s="11">
        <f>J292/M292</f>
        <v>3.862107746742479E-2</v>
      </c>
      <c r="O292" s="18" t="s">
        <v>465</v>
      </c>
    </row>
    <row r="293" spans="1:15" x14ac:dyDescent="0.25">
      <c r="A293" s="16">
        <v>289</v>
      </c>
      <c r="B293" s="14" t="s">
        <v>300</v>
      </c>
      <c r="C293" s="9">
        <f t="shared" si="8"/>
        <v>3248</v>
      </c>
      <c r="D293" s="9">
        <v>3248</v>
      </c>
      <c r="E293" s="9"/>
      <c r="F293" s="9"/>
      <c r="G293" s="9"/>
      <c r="H293" s="9"/>
      <c r="I293" s="9"/>
      <c r="J293" s="10">
        <f t="shared" si="9"/>
        <v>3248</v>
      </c>
      <c r="K293" s="10">
        <v>15459</v>
      </c>
      <c r="L293" s="9">
        <f>SUM(J293,K293)</f>
        <v>18707</v>
      </c>
      <c r="M293" s="9"/>
      <c r="N293" s="11"/>
      <c r="O293" s="18" t="s">
        <v>461</v>
      </c>
    </row>
    <row r="294" spans="1:15" x14ac:dyDescent="0.25">
      <c r="A294" s="16">
        <v>290</v>
      </c>
      <c r="B294" s="14" t="s">
        <v>301</v>
      </c>
      <c r="C294" s="9">
        <f t="shared" si="8"/>
        <v>25066</v>
      </c>
      <c r="D294" s="9"/>
      <c r="E294" s="9"/>
      <c r="F294" s="9"/>
      <c r="G294" s="9">
        <v>25066</v>
      </c>
      <c r="H294" s="9"/>
      <c r="I294" s="9"/>
      <c r="J294" s="10">
        <f t="shared" si="9"/>
        <v>25066</v>
      </c>
      <c r="K294" s="10"/>
      <c r="L294" s="9">
        <f>SUM(J294,K294)</f>
        <v>25066</v>
      </c>
      <c r="M294" s="9">
        <v>1801159</v>
      </c>
      <c r="N294" s="11">
        <f>J294/M294</f>
        <v>1.3916594814783148E-2</v>
      </c>
      <c r="O294" s="18"/>
    </row>
    <row r="295" spans="1:15" x14ac:dyDescent="0.25">
      <c r="A295" s="16">
        <v>291</v>
      </c>
      <c r="B295" s="14" t="s">
        <v>302</v>
      </c>
      <c r="C295" s="9">
        <f t="shared" si="8"/>
        <v>5158</v>
      </c>
      <c r="D295" s="9">
        <v>5158</v>
      </c>
      <c r="E295" s="9"/>
      <c r="F295" s="9"/>
      <c r="G295" s="9"/>
      <c r="H295" s="9"/>
      <c r="I295" s="9"/>
      <c r="J295" s="10">
        <f t="shared" si="9"/>
        <v>5158</v>
      </c>
      <c r="K295" s="10">
        <v>45318</v>
      </c>
      <c r="L295" s="9">
        <f>SUM(J295,K295)</f>
        <v>50476</v>
      </c>
      <c r="M295" s="9">
        <v>154051</v>
      </c>
      <c r="N295" s="11">
        <f>J295/M295</f>
        <v>3.3482418160219671E-2</v>
      </c>
      <c r="O295" s="18"/>
    </row>
    <row r="296" spans="1:15" x14ac:dyDescent="0.25">
      <c r="A296" s="16">
        <v>292</v>
      </c>
      <c r="B296" s="14" t="s">
        <v>303</v>
      </c>
      <c r="C296" s="9">
        <f t="shared" si="8"/>
        <v>293198</v>
      </c>
      <c r="D296" s="9">
        <v>293198</v>
      </c>
      <c r="E296" s="9"/>
      <c r="F296" s="9"/>
      <c r="G296" s="9"/>
      <c r="H296" s="9"/>
      <c r="I296" s="9"/>
      <c r="J296" s="10">
        <f t="shared" si="9"/>
        <v>293198</v>
      </c>
      <c r="K296" s="10">
        <v>1490280</v>
      </c>
      <c r="L296" s="9">
        <f>SUM(J296,K296)</f>
        <v>1783478</v>
      </c>
      <c r="M296" s="9">
        <v>5003057</v>
      </c>
      <c r="N296" s="11">
        <f>J296/M296</f>
        <v>5.8603769655232792E-2</v>
      </c>
      <c r="O296" s="18" t="s">
        <v>476</v>
      </c>
    </row>
    <row r="297" spans="1:15" x14ac:dyDescent="0.25">
      <c r="A297" s="16">
        <v>293</v>
      </c>
      <c r="B297" s="14" t="s">
        <v>304</v>
      </c>
      <c r="C297" s="9">
        <f t="shared" si="8"/>
        <v>23433</v>
      </c>
      <c r="D297" s="9">
        <v>10459</v>
      </c>
      <c r="E297" s="9"/>
      <c r="F297" s="9">
        <v>12974</v>
      </c>
      <c r="G297" s="9"/>
      <c r="H297" s="9"/>
      <c r="I297" s="9"/>
      <c r="J297" s="10">
        <f t="shared" si="9"/>
        <v>23433</v>
      </c>
      <c r="K297" s="10">
        <v>444</v>
      </c>
      <c r="L297" s="9">
        <f>SUM(J297,K297)</f>
        <v>23877</v>
      </c>
      <c r="M297" s="9"/>
      <c r="N297" s="11"/>
      <c r="O297" s="18"/>
    </row>
    <row r="298" spans="1:15" x14ac:dyDescent="0.25">
      <c r="A298" s="16">
        <v>294</v>
      </c>
      <c r="B298" s="14" t="s">
        <v>305</v>
      </c>
      <c r="C298" s="9">
        <f t="shared" si="8"/>
        <v>4800</v>
      </c>
      <c r="D298" s="9">
        <v>4800</v>
      </c>
      <c r="E298" s="9"/>
      <c r="F298" s="9"/>
      <c r="G298" s="9"/>
      <c r="H298" s="9"/>
      <c r="I298" s="9"/>
      <c r="J298" s="10">
        <f t="shared" si="9"/>
        <v>4800</v>
      </c>
      <c r="K298" s="10">
        <v>13005</v>
      </c>
      <c r="L298" s="9">
        <f>SUM(J298,K298)</f>
        <v>17805</v>
      </c>
      <c r="M298" s="9">
        <v>284508</v>
      </c>
      <c r="N298" s="11">
        <f>J298/M298</f>
        <v>1.6871230334472142E-2</v>
      </c>
      <c r="O298" s="18" t="s">
        <v>461</v>
      </c>
    </row>
    <row r="299" spans="1:15" x14ac:dyDescent="0.25">
      <c r="A299" s="16">
        <v>295</v>
      </c>
      <c r="B299" s="14" t="s">
        <v>306</v>
      </c>
      <c r="C299" s="9">
        <f t="shared" si="8"/>
        <v>6692</v>
      </c>
      <c r="D299" s="9">
        <v>6692</v>
      </c>
      <c r="E299" s="9"/>
      <c r="F299" s="9"/>
      <c r="G299" s="9"/>
      <c r="H299" s="9"/>
      <c r="I299" s="9"/>
      <c r="J299" s="10">
        <f t="shared" si="9"/>
        <v>6692</v>
      </c>
      <c r="K299" s="10">
        <v>39106</v>
      </c>
      <c r="L299" s="9">
        <f>SUM(J299,K299)</f>
        <v>45798</v>
      </c>
      <c r="M299" s="9">
        <v>415829</v>
      </c>
      <c r="N299" s="11">
        <f>J299/M299</f>
        <v>1.6093153676150534E-2</v>
      </c>
      <c r="O299" s="18" t="s">
        <v>461</v>
      </c>
    </row>
    <row r="300" spans="1:15" x14ac:dyDescent="0.25">
      <c r="A300" s="16">
        <v>296</v>
      </c>
      <c r="B300" s="14" t="s">
        <v>307</v>
      </c>
      <c r="C300" s="9">
        <f t="shared" si="8"/>
        <v>4939</v>
      </c>
      <c r="D300" s="9">
        <v>4939</v>
      </c>
      <c r="E300" s="9"/>
      <c r="F300" s="9"/>
      <c r="G300" s="9"/>
      <c r="H300" s="9"/>
      <c r="I300" s="9"/>
      <c r="J300" s="10">
        <f t="shared" si="9"/>
        <v>4939</v>
      </c>
      <c r="K300" s="10">
        <v>20184</v>
      </c>
      <c r="L300" s="9">
        <f>SUM(J300,K300)</f>
        <v>25123</v>
      </c>
      <c r="M300" s="9">
        <v>308507</v>
      </c>
      <c r="N300" s="11">
        <f>J300/M300</f>
        <v>1.6009361213846038E-2</v>
      </c>
      <c r="O300" s="18" t="s">
        <v>461</v>
      </c>
    </row>
    <row r="301" spans="1:15" x14ac:dyDescent="0.25">
      <c r="A301" s="16">
        <v>297</v>
      </c>
      <c r="B301" s="14" t="s">
        <v>308</v>
      </c>
      <c r="C301" s="9">
        <f t="shared" si="8"/>
        <v>295757</v>
      </c>
      <c r="D301" s="9">
        <v>68499</v>
      </c>
      <c r="E301" s="9"/>
      <c r="F301" s="9">
        <v>227258</v>
      </c>
      <c r="G301" s="9"/>
      <c r="H301" s="9"/>
      <c r="I301" s="9"/>
      <c r="J301" s="10">
        <f t="shared" si="9"/>
        <v>295757</v>
      </c>
      <c r="K301" s="10">
        <v>166085</v>
      </c>
      <c r="L301" s="9">
        <f>SUM(J301,K301)</f>
        <v>461842</v>
      </c>
      <c r="M301" s="9">
        <v>2201041</v>
      </c>
      <c r="N301" s="11">
        <f>J301/M301</f>
        <v>0.134371417888172</v>
      </c>
      <c r="O301" s="18" t="s">
        <v>467</v>
      </c>
    </row>
    <row r="302" spans="1:15" x14ac:dyDescent="0.25">
      <c r="A302" s="16">
        <v>298</v>
      </c>
      <c r="B302" s="14" t="s">
        <v>309</v>
      </c>
      <c r="C302" s="9">
        <f t="shared" si="8"/>
        <v>9055</v>
      </c>
      <c r="D302" s="9">
        <v>3900</v>
      </c>
      <c r="E302" s="9"/>
      <c r="F302" s="9">
        <v>5155</v>
      </c>
      <c r="G302" s="9"/>
      <c r="H302" s="9"/>
      <c r="I302" s="9"/>
      <c r="J302" s="10">
        <f t="shared" si="9"/>
        <v>9055</v>
      </c>
      <c r="K302" s="10">
        <v>16661</v>
      </c>
      <c r="L302" s="9">
        <f>SUM(J302,K302)</f>
        <v>25716</v>
      </c>
      <c r="M302" s="9">
        <v>265039</v>
      </c>
      <c r="N302" s="11">
        <f>J302/M302</f>
        <v>3.4164783296043222E-2</v>
      </c>
      <c r="O302" s="18" t="s">
        <v>461</v>
      </c>
    </row>
    <row r="303" spans="1:15" x14ac:dyDescent="0.25">
      <c r="A303" s="16">
        <v>299</v>
      </c>
      <c r="B303" s="14" t="s">
        <v>310</v>
      </c>
      <c r="C303" s="9">
        <f t="shared" si="8"/>
        <v>54623</v>
      </c>
      <c r="D303" s="9">
        <v>51642</v>
      </c>
      <c r="E303" s="9"/>
      <c r="F303" s="9">
        <v>2981</v>
      </c>
      <c r="G303" s="9"/>
      <c r="H303" s="9"/>
      <c r="I303" s="9"/>
      <c r="J303" s="10">
        <f t="shared" si="9"/>
        <v>54623</v>
      </c>
      <c r="K303" s="10">
        <v>34087</v>
      </c>
      <c r="L303" s="9">
        <f>SUM(J303,K303)</f>
        <v>88710</v>
      </c>
      <c r="M303" s="9"/>
      <c r="N303" s="11"/>
      <c r="O303" s="18"/>
    </row>
    <row r="304" spans="1:15" x14ac:dyDescent="0.25">
      <c r="A304" s="16">
        <v>300</v>
      </c>
      <c r="B304" s="14" t="s">
        <v>311</v>
      </c>
      <c r="C304" s="9">
        <f t="shared" si="8"/>
        <v>9908</v>
      </c>
      <c r="D304" s="9">
        <v>9908</v>
      </c>
      <c r="E304" s="9"/>
      <c r="F304" s="9"/>
      <c r="G304" s="9"/>
      <c r="H304" s="9"/>
      <c r="I304" s="9"/>
      <c r="J304" s="10">
        <f t="shared" si="9"/>
        <v>9908</v>
      </c>
      <c r="K304" s="10">
        <v>2945964</v>
      </c>
      <c r="L304" s="9">
        <f>SUM(J304,K304)</f>
        <v>2955872</v>
      </c>
      <c r="M304" s="9">
        <v>17246410</v>
      </c>
      <c r="N304" s="11">
        <f>J304/M304</f>
        <v>5.7449637344815529E-4</v>
      </c>
      <c r="O304" s="18" t="s">
        <v>462</v>
      </c>
    </row>
    <row r="305" spans="1:15" x14ac:dyDescent="0.25">
      <c r="A305" s="16">
        <v>301</v>
      </c>
      <c r="B305" s="14" t="s">
        <v>312</v>
      </c>
      <c r="C305" s="9">
        <f t="shared" si="8"/>
        <v>4122</v>
      </c>
      <c r="D305" s="9">
        <v>4122</v>
      </c>
      <c r="E305" s="9"/>
      <c r="F305" s="9"/>
      <c r="G305" s="9"/>
      <c r="H305" s="9"/>
      <c r="I305" s="9"/>
      <c r="J305" s="10">
        <f t="shared" si="9"/>
        <v>4122</v>
      </c>
      <c r="K305" s="10"/>
      <c r="L305" s="9">
        <f>SUM(J305,K305)</f>
        <v>4122</v>
      </c>
      <c r="M305" s="9"/>
      <c r="N305" s="11"/>
      <c r="O305" s="18"/>
    </row>
    <row r="306" spans="1:15" x14ac:dyDescent="0.25">
      <c r="A306" s="16">
        <v>302</v>
      </c>
      <c r="B306" s="14" t="s">
        <v>313</v>
      </c>
      <c r="C306" s="9">
        <f t="shared" si="8"/>
        <v>4190</v>
      </c>
      <c r="D306" s="9">
        <v>4190</v>
      </c>
      <c r="E306" s="9"/>
      <c r="F306" s="9"/>
      <c r="G306" s="9"/>
      <c r="H306" s="9"/>
      <c r="I306" s="9"/>
      <c r="J306" s="10">
        <f t="shared" si="9"/>
        <v>4190</v>
      </c>
      <c r="K306" s="10">
        <v>18226</v>
      </c>
      <c r="L306" s="9">
        <f>SUM(J306,K306)</f>
        <v>22416</v>
      </c>
      <c r="M306" s="9">
        <v>87172</v>
      </c>
      <c r="N306" s="11">
        <f>J306/M306</f>
        <v>4.8065892717845178E-2</v>
      </c>
      <c r="O306" s="18" t="s">
        <v>460</v>
      </c>
    </row>
    <row r="307" spans="1:15" x14ac:dyDescent="0.25">
      <c r="A307" s="16">
        <v>303</v>
      </c>
      <c r="B307" s="14" t="s">
        <v>314</v>
      </c>
      <c r="C307" s="9">
        <f t="shared" si="8"/>
        <v>8767</v>
      </c>
      <c r="D307" s="9">
        <v>8767</v>
      </c>
      <c r="E307" s="9"/>
      <c r="F307" s="9"/>
      <c r="G307" s="9"/>
      <c r="H307" s="9"/>
      <c r="I307" s="9"/>
      <c r="J307" s="10">
        <f t="shared" si="9"/>
        <v>8767</v>
      </c>
      <c r="K307" s="10">
        <v>56364</v>
      </c>
      <c r="L307" s="9">
        <f>SUM(J307,K307)</f>
        <v>65131</v>
      </c>
      <c r="M307" s="9"/>
      <c r="N307" s="11"/>
      <c r="O307" s="18" t="s">
        <v>484</v>
      </c>
    </row>
    <row r="308" spans="1:15" x14ac:dyDescent="0.25">
      <c r="A308" s="16">
        <v>304</v>
      </c>
      <c r="B308" s="14" t="s">
        <v>315</v>
      </c>
      <c r="C308" s="9">
        <f t="shared" si="8"/>
        <v>9207</v>
      </c>
      <c r="D308" s="9">
        <v>4988</v>
      </c>
      <c r="E308" s="9"/>
      <c r="F308" s="9">
        <v>4219</v>
      </c>
      <c r="G308" s="9"/>
      <c r="H308" s="9"/>
      <c r="I308" s="9"/>
      <c r="J308" s="10">
        <f t="shared" si="9"/>
        <v>9207</v>
      </c>
      <c r="K308" s="10">
        <v>3068</v>
      </c>
      <c r="L308" s="9">
        <f>SUM(J308,K308)</f>
        <v>12275</v>
      </c>
      <c r="M308" s="9">
        <v>171578</v>
      </c>
      <c r="N308" s="11">
        <f>J308/M308</f>
        <v>5.3660725734068472E-2</v>
      </c>
      <c r="O308" s="18" t="s">
        <v>463</v>
      </c>
    </row>
    <row r="309" spans="1:15" x14ac:dyDescent="0.25">
      <c r="A309" s="16">
        <v>305</v>
      </c>
      <c r="B309" s="14" t="s">
        <v>316</v>
      </c>
      <c r="C309" s="9">
        <f t="shared" si="8"/>
        <v>137745</v>
      </c>
      <c r="D309" s="9"/>
      <c r="E309" s="9">
        <v>137745</v>
      </c>
      <c r="F309" s="9"/>
      <c r="G309" s="9"/>
      <c r="H309" s="9"/>
      <c r="I309" s="9"/>
      <c r="J309" s="10">
        <f t="shared" si="9"/>
        <v>137745</v>
      </c>
      <c r="K309" s="10"/>
      <c r="L309" s="9">
        <f>SUM(J309,K309)</f>
        <v>137745</v>
      </c>
      <c r="M309" s="9"/>
      <c r="N309" s="11"/>
      <c r="O309" s="18"/>
    </row>
    <row r="310" spans="1:15" x14ac:dyDescent="0.25">
      <c r="A310" s="16">
        <v>306</v>
      </c>
      <c r="B310" s="14" t="s">
        <v>317</v>
      </c>
      <c r="C310" s="9">
        <f t="shared" si="8"/>
        <v>76311</v>
      </c>
      <c r="D310" s="9">
        <v>76311</v>
      </c>
      <c r="E310" s="9"/>
      <c r="F310" s="9"/>
      <c r="G310" s="9"/>
      <c r="H310" s="9"/>
      <c r="I310" s="9"/>
      <c r="J310" s="10">
        <f t="shared" si="9"/>
        <v>76311</v>
      </c>
      <c r="K310" s="10"/>
      <c r="L310" s="9">
        <f>SUM(J310,K310)</f>
        <v>76311</v>
      </c>
      <c r="M310" s="9">
        <v>397281</v>
      </c>
      <c r="N310" s="11">
        <f>J310/M310</f>
        <v>0.19208318545311756</v>
      </c>
      <c r="O310" s="18"/>
    </row>
    <row r="311" spans="1:15" x14ac:dyDescent="0.25">
      <c r="A311" s="16">
        <v>307</v>
      </c>
      <c r="B311" s="14" t="s">
        <v>318</v>
      </c>
      <c r="C311" s="9">
        <f t="shared" si="8"/>
        <v>4190</v>
      </c>
      <c r="D311" s="9">
        <v>4190</v>
      </c>
      <c r="E311" s="9"/>
      <c r="F311" s="9"/>
      <c r="G311" s="9"/>
      <c r="H311" s="9"/>
      <c r="I311" s="9"/>
      <c r="J311" s="10">
        <f t="shared" si="9"/>
        <v>4190</v>
      </c>
      <c r="K311" s="10">
        <v>3311</v>
      </c>
      <c r="L311" s="9">
        <f>SUM(J311,K311)</f>
        <v>7501</v>
      </c>
      <c r="M311" s="9"/>
      <c r="N311" s="11"/>
      <c r="O311" s="18"/>
    </row>
    <row r="312" spans="1:15" x14ac:dyDescent="0.25">
      <c r="A312" s="16">
        <v>308</v>
      </c>
      <c r="B312" s="14" t="s">
        <v>319</v>
      </c>
      <c r="C312" s="9">
        <f t="shared" si="8"/>
        <v>32500</v>
      </c>
      <c r="D312" s="9"/>
      <c r="E312" s="9">
        <v>32500</v>
      </c>
      <c r="F312" s="9"/>
      <c r="G312" s="9"/>
      <c r="H312" s="9"/>
      <c r="I312" s="9"/>
      <c r="J312" s="10">
        <f t="shared" si="9"/>
        <v>32500</v>
      </c>
      <c r="K312" s="10"/>
      <c r="L312" s="9">
        <f>SUM(J312,K312)</f>
        <v>32500</v>
      </c>
      <c r="M312" s="9"/>
      <c r="N312" s="11"/>
      <c r="O312" s="18"/>
    </row>
    <row r="313" spans="1:15" x14ac:dyDescent="0.25">
      <c r="A313" s="16">
        <v>309</v>
      </c>
      <c r="B313" s="14" t="s">
        <v>320</v>
      </c>
      <c r="C313" s="9">
        <f t="shared" si="8"/>
        <v>4122</v>
      </c>
      <c r="D313" s="9">
        <v>4122</v>
      </c>
      <c r="E313" s="9"/>
      <c r="F313" s="9"/>
      <c r="G313" s="9"/>
      <c r="H313" s="9"/>
      <c r="I313" s="9"/>
      <c r="J313" s="10">
        <f t="shared" si="9"/>
        <v>4122</v>
      </c>
      <c r="K313" s="10"/>
      <c r="L313" s="9">
        <f>SUM(J313,K313)</f>
        <v>4122</v>
      </c>
      <c r="M313" s="9"/>
      <c r="N313" s="11"/>
      <c r="O313" s="18"/>
    </row>
    <row r="314" spans="1:15" x14ac:dyDescent="0.25">
      <c r="A314" s="16">
        <v>310</v>
      </c>
      <c r="B314" s="14" t="s">
        <v>321</v>
      </c>
      <c r="C314" s="9">
        <f t="shared" si="8"/>
        <v>5056</v>
      </c>
      <c r="D314" s="9">
        <v>2862</v>
      </c>
      <c r="E314" s="9"/>
      <c r="F314" s="9">
        <v>2194</v>
      </c>
      <c r="G314" s="9"/>
      <c r="H314" s="9"/>
      <c r="I314" s="9"/>
      <c r="J314" s="10">
        <f t="shared" si="9"/>
        <v>5056</v>
      </c>
      <c r="K314" s="10">
        <v>8261</v>
      </c>
      <c r="L314" s="9">
        <f>SUM(J314,K314)</f>
        <v>13317</v>
      </c>
      <c r="M314" s="9">
        <v>202888</v>
      </c>
      <c r="N314" s="11">
        <f>J314/M314</f>
        <v>2.4920152990812666E-2</v>
      </c>
      <c r="O314" s="18" t="s">
        <v>461</v>
      </c>
    </row>
    <row r="315" spans="1:15" x14ac:dyDescent="0.25">
      <c r="A315" s="16">
        <v>311</v>
      </c>
      <c r="B315" s="14" t="s">
        <v>322</v>
      </c>
      <c r="C315" s="9">
        <f t="shared" si="8"/>
        <v>90272</v>
      </c>
      <c r="D315" s="9"/>
      <c r="E315" s="9">
        <v>90272</v>
      </c>
      <c r="F315" s="9"/>
      <c r="G315" s="9"/>
      <c r="H315" s="9"/>
      <c r="I315" s="9"/>
      <c r="J315" s="10">
        <f t="shared" si="9"/>
        <v>90272</v>
      </c>
      <c r="K315" s="10"/>
      <c r="L315" s="9">
        <f>SUM(J315,K315)</f>
        <v>90272</v>
      </c>
      <c r="M315" s="9"/>
      <c r="N315" s="11"/>
      <c r="O315" s="18"/>
    </row>
    <row r="316" spans="1:15" x14ac:dyDescent="0.25">
      <c r="A316" s="16">
        <v>312</v>
      </c>
      <c r="B316" s="14" t="s">
        <v>323</v>
      </c>
      <c r="C316" s="9">
        <f t="shared" si="8"/>
        <v>6368</v>
      </c>
      <c r="D316" s="9">
        <v>6368</v>
      </c>
      <c r="E316" s="9"/>
      <c r="F316" s="9"/>
      <c r="G316" s="9"/>
      <c r="H316" s="9"/>
      <c r="I316" s="9"/>
      <c r="J316" s="10">
        <f t="shared" si="9"/>
        <v>6368</v>
      </c>
      <c r="K316" s="10">
        <v>14651</v>
      </c>
      <c r="L316" s="9">
        <f>SUM(J316,K316)</f>
        <v>21019</v>
      </c>
      <c r="M316" s="9"/>
      <c r="N316" s="11"/>
      <c r="O316" s="18" t="s">
        <v>488</v>
      </c>
    </row>
    <row r="317" spans="1:15" x14ac:dyDescent="0.25">
      <c r="A317" s="16">
        <v>313</v>
      </c>
      <c r="B317" s="14" t="s">
        <v>324</v>
      </c>
      <c r="C317" s="9">
        <f t="shared" si="8"/>
        <v>253948</v>
      </c>
      <c r="D317" s="9"/>
      <c r="E317" s="9"/>
      <c r="F317" s="9">
        <v>200102</v>
      </c>
      <c r="G317" s="9">
        <v>53846</v>
      </c>
      <c r="H317" s="9"/>
      <c r="I317" s="9"/>
      <c r="J317" s="10">
        <f t="shared" si="9"/>
        <v>253948</v>
      </c>
      <c r="K317" s="10">
        <v>1767403</v>
      </c>
      <c r="L317" s="9">
        <f>SUM(J317,K317)</f>
        <v>2021351</v>
      </c>
      <c r="M317" s="9">
        <v>15820002</v>
      </c>
      <c r="N317" s="11">
        <f>J317/M317</f>
        <v>1.6052336782258307E-2</v>
      </c>
      <c r="O317" s="18" t="s">
        <v>491</v>
      </c>
    </row>
    <row r="318" spans="1:15" x14ac:dyDescent="0.25">
      <c r="A318" s="16">
        <v>314</v>
      </c>
      <c r="B318" s="14" t="s">
        <v>325</v>
      </c>
      <c r="C318" s="9">
        <f t="shared" si="8"/>
        <v>109600</v>
      </c>
      <c r="D318" s="9">
        <v>109600</v>
      </c>
      <c r="E318" s="9"/>
      <c r="F318" s="9"/>
      <c r="G318" s="9"/>
      <c r="H318" s="9"/>
      <c r="I318" s="9"/>
      <c r="J318" s="10">
        <f t="shared" si="9"/>
        <v>109600</v>
      </c>
      <c r="K318" s="10">
        <v>134165</v>
      </c>
      <c r="L318" s="9">
        <f>SUM(J318,K318)</f>
        <v>243765</v>
      </c>
      <c r="M318" s="9"/>
      <c r="N318" s="11"/>
      <c r="O318" s="18"/>
    </row>
    <row r="319" spans="1:15" x14ac:dyDescent="0.25">
      <c r="A319" s="16">
        <v>315</v>
      </c>
      <c r="B319" s="14" t="s">
        <v>326</v>
      </c>
      <c r="C319" s="9">
        <f t="shared" si="8"/>
        <v>30000</v>
      </c>
      <c r="D319" s="9"/>
      <c r="E319" s="9"/>
      <c r="F319" s="9"/>
      <c r="G319" s="9"/>
      <c r="H319" s="9">
        <v>30000</v>
      </c>
      <c r="I319" s="9"/>
      <c r="J319" s="10">
        <f t="shared" si="9"/>
        <v>30000</v>
      </c>
      <c r="K319" s="10"/>
      <c r="L319" s="9">
        <f>SUM(J319,K319)</f>
        <v>30000</v>
      </c>
      <c r="M319" s="9"/>
      <c r="N319" s="11"/>
      <c r="O319" s="18"/>
    </row>
    <row r="320" spans="1:15" x14ac:dyDescent="0.25">
      <c r="A320" s="16">
        <v>316</v>
      </c>
      <c r="B320" s="14" t="s">
        <v>327</v>
      </c>
      <c r="C320" s="9">
        <f t="shared" si="8"/>
        <v>3516</v>
      </c>
      <c r="D320" s="9">
        <v>2996</v>
      </c>
      <c r="E320" s="9"/>
      <c r="F320" s="9">
        <v>520</v>
      </c>
      <c r="G320" s="9"/>
      <c r="H320" s="9"/>
      <c r="I320" s="9"/>
      <c r="J320" s="10">
        <f t="shared" si="9"/>
        <v>3516</v>
      </c>
      <c r="K320" s="10">
        <v>11677</v>
      </c>
      <c r="L320" s="9">
        <f>SUM(J320,K320)</f>
        <v>15193</v>
      </c>
      <c r="M320" s="9">
        <v>204397</v>
      </c>
      <c r="N320" s="11">
        <f>J320/M320</f>
        <v>1.7201818030597317E-2</v>
      </c>
      <c r="O320" s="18" t="s">
        <v>461</v>
      </c>
    </row>
    <row r="321" spans="1:15" x14ac:dyDescent="0.25">
      <c r="A321" s="16">
        <v>317</v>
      </c>
      <c r="B321" s="14" t="s">
        <v>328</v>
      </c>
      <c r="C321" s="9">
        <f t="shared" si="8"/>
        <v>307690</v>
      </c>
      <c r="D321" s="9"/>
      <c r="E321" s="9"/>
      <c r="F321" s="9">
        <v>307690</v>
      </c>
      <c r="G321" s="9"/>
      <c r="H321" s="9"/>
      <c r="I321" s="9"/>
      <c r="J321" s="10">
        <f t="shared" si="9"/>
        <v>307690</v>
      </c>
      <c r="K321" s="10">
        <v>424472</v>
      </c>
      <c r="L321" s="9">
        <f>SUM(J321,K321)</f>
        <v>732162</v>
      </c>
      <c r="M321" s="9">
        <v>8091530</v>
      </c>
      <c r="N321" s="11">
        <f>J321/M321</f>
        <v>3.8026182934500642E-2</v>
      </c>
      <c r="O321" s="18" t="s">
        <v>465</v>
      </c>
    </row>
    <row r="322" spans="1:15" x14ac:dyDescent="0.25">
      <c r="A322" s="16">
        <v>318</v>
      </c>
      <c r="B322" s="14" t="s">
        <v>329</v>
      </c>
      <c r="C322" s="9">
        <f t="shared" si="8"/>
        <v>11826</v>
      </c>
      <c r="D322" s="9">
        <v>11826</v>
      </c>
      <c r="E322" s="9"/>
      <c r="F322" s="9"/>
      <c r="G322" s="9"/>
      <c r="H322" s="9"/>
      <c r="I322" s="9"/>
      <c r="J322" s="10">
        <f t="shared" si="9"/>
        <v>11826</v>
      </c>
      <c r="K322" s="10"/>
      <c r="L322" s="9">
        <f>SUM(J322,K322)</f>
        <v>11826</v>
      </c>
      <c r="M322" s="9"/>
      <c r="N322" s="11"/>
      <c r="O322" s="18" t="s">
        <v>492</v>
      </c>
    </row>
    <row r="323" spans="1:15" x14ac:dyDescent="0.25">
      <c r="A323" s="16">
        <v>319</v>
      </c>
      <c r="B323" s="14" t="s">
        <v>330</v>
      </c>
      <c r="C323" s="9">
        <f t="shared" si="8"/>
        <v>0</v>
      </c>
      <c r="D323" s="9"/>
      <c r="E323" s="9"/>
      <c r="F323" s="9"/>
      <c r="G323" s="9"/>
      <c r="H323" s="9"/>
      <c r="I323" s="9">
        <v>33533</v>
      </c>
      <c r="J323" s="10">
        <f t="shared" si="9"/>
        <v>33533</v>
      </c>
      <c r="K323" s="10">
        <v>72366</v>
      </c>
      <c r="L323" s="9">
        <f>SUM(J323,K323)</f>
        <v>105899</v>
      </c>
      <c r="M323" s="9"/>
      <c r="N323" s="11"/>
      <c r="O323" s="18"/>
    </row>
    <row r="324" spans="1:15" x14ac:dyDescent="0.25">
      <c r="A324" s="16">
        <v>320</v>
      </c>
      <c r="B324" s="14" t="s">
        <v>331</v>
      </c>
      <c r="C324" s="9">
        <f t="shared" si="8"/>
        <v>5290</v>
      </c>
      <c r="D324" s="9">
        <v>5290</v>
      </c>
      <c r="E324" s="9"/>
      <c r="F324" s="9"/>
      <c r="G324" s="9"/>
      <c r="H324" s="9"/>
      <c r="I324" s="9"/>
      <c r="J324" s="10">
        <f t="shared" si="9"/>
        <v>5290</v>
      </c>
      <c r="K324" s="10"/>
      <c r="L324" s="9">
        <f>SUM(J324,K324)</f>
        <v>5290</v>
      </c>
      <c r="M324" s="9"/>
      <c r="N324" s="11"/>
      <c r="O324" s="18"/>
    </row>
    <row r="325" spans="1:15" x14ac:dyDescent="0.25">
      <c r="A325" s="16">
        <v>321</v>
      </c>
      <c r="B325" s="14" t="s">
        <v>332</v>
      </c>
      <c r="C325" s="9">
        <f t="shared" ref="C325:C388" si="10">SUM(D325:H325)</f>
        <v>5589</v>
      </c>
      <c r="D325" s="9">
        <v>5589</v>
      </c>
      <c r="E325" s="9"/>
      <c r="F325" s="9"/>
      <c r="G325" s="9"/>
      <c r="H325" s="9"/>
      <c r="I325" s="9"/>
      <c r="J325" s="10">
        <f t="shared" ref="J325:J388" si="11">C325+I325</f>
        <v>5589</v>
      </c>
      <c r="K325" s="10">
        <v>20720</v>
      </c>
      <c r="L325" s="9">
        <f>SUM(J325,K325)</f>
        <v>26309</v>
      </c>
      <c r="M325" s="9">
        <v>320885</v>
      </c>
      <c r="N325" s="11">
        <f>J325/M325</f>
        <v>1.7417454851426522E-2</v>
      </c>
      <c r="O325" s="18" t="s">
        <v>461</v>
      </c>
    </row>
    <row r="326" spans="1:15" x14ac:dyDescent="0.25">
      <c r="A326" s="16">
        <v>322</v>
      </c>
      <c r="B326" s="14" t="s">
        <v>333</v>
      </c>
      <c r="C326" s="9">
        <f t="shared" si="10"/>
        <v>5956</v>
      </c>
      <c r="D326" s="9">
        <v>5956</v>
      </c>
      <c r="E326" s="9"/>
      <c r="F326" s="9"/>
      <c r="G326" s="9"/>
      <c r="H326" s="9"/>
      <c r="I326" s="9"/>
      <c r="J326" s="10">
        <f t="shared" si="11"/>
        <v>5956</v>
      </c>
      <c r="K326" s="10">
        <v>32217</v>
      </c>
      <c r="L326" s="9">
        <f>SUM(J326,K326)</f>
        <v>38173</v>
      </c>
      <c r="M326" s="9">
        <v>229171</v>
      </c>
      <c r="N326" s="11">
        <f>J326/M326</f>
        <v>2.598932674727605E-2</v>
      </c>
      <c r="O326" s="18" t="s">
        <v>471</v>
      </c>
    </row>
    <row r="327" spans="1:15" x14ac:dyDescent="0.25">
      <c r="A327" s="16">
        <v>323</v>
      </c>
      <c r="B327" s="14" t="s">
        <v>334</v>
      </c>
      <c r="C327" s="9">
        <f t="shared" si="10"/>
        <v>997163</v>
      </c>
      <c r="D327" s="9">
        <v>197734</v>
      </c>
      <c r="E327" s="9"/>
      <c r="F327" s="9">
        <v>799429</v>
      </c>
      <c r="G327" s="9"/>
      <c r="H327" s="9"/>
      <c r="I327" s="9"/>
      <c r="J327" s="10">
        <f t="shared" si="11"/>
        <v>997163</v>
      </c>
      <c r="K327" s="10">
        <v>139179</v>
      </c>
      <c r="L327" s="9">
        <f>SUM(J327,K327)</f>
        <v>1136342</v>
      </c>
      <c r="M327" s="9">
        <v>6523488</v>
      </c>
      <c r="N327" s="11">
        <f>J327/M327</f>
        <v>0.15285733644332603</v>
      </c>
      <c r="O327" s="18" t="s">
        <v>461</v>
      </c>
    </row>
    <row r="328" spans="1:15" x14ac:dyDescent="0.25">
      <c r="A328" s="16">
        <v>324</v>
      </c>
      <c r="B328" s="14" t="s">
        <v>335</v>
      </c>
      <c r="C328" s="9">
        <f t="shared" si="10"/>
        <v>4527</v>
      </c>
      <c r="D328" s="9">
        <v>4527</v>
      </c>
      <c r="E328" s="9"/>
      <c r="F328" s="9"/>
      <c r="G328" s="9"/>
      <c r="H328" s="9"/>
      <c r="I328" s="9"/>
      <c r="J328" s="10">
        <f t="shared" si="11"/>
        <v>4527</v>
      </c>
      <c r="K328" s="10">
        <v>20603</v>
      </c>
      <c r="L328" s="9">
        <f>SUM(J328,K328)</f>
        <v>25130</v>
      </c>
      <c r="M328" s="9">
        <v>177470</v>
      </c>
      <c r="N328" s="11">
        <f>J328/M328</f>
        <v>2.550853665408238E-2</v>
      </c>
      <c r="O328" s="18" t="s">
        <v>471</v>
      </c>
    </row>
    <row r="329" spans="1:15" x14ac:dyDescent="0.25">
      <c r="A329" s="16">
        <v>325</v>
      </c>
      <c r="B329" s="14" t="s">
        <v>336</v>
      </c>
      <c r="C329" s="9">
        <f t="shared" si="10"/>
        <v>1302520</v>
      </c>
      <c r="D329" s="9">
        <v>268466</v>
      </c>
      <c r="E329" s="9"/>
      <c r="F329" s="9">
        <v>1034054</v>
      </c>
      <c r="G329" s="9"/>
      <c r="H329" s="9"/>
      <c r="I329" s="9"/>
      <c r="J329" s="10">
        <f t="shared" si="11"/>
        <v>1302520</v>
      </c>
      <c r="K329" s="10">
        <v>108890</v>
      </c>
      <c r="L329" s="9">
        <f>SUM(J329,K329)</f>
        <v>1411410</v>
      </c>
      <c r="M329" s="9">
        <v>6978498</v>
      </c>
      <c r="N329" s="11">
        <f>J329/M329</f>
        <v>0.18664761385616216</v>
      </c>
      <c r="O329" s="18" t="s">
        <v>461</v>
      </c>
    </row>
    <row r="330" spans="1:15" x14ac:dyDescent="0.25">
      <c r="A330" s="16">
        <v>326</v>
      </c>
      <c r="B330" s="14" t="s">
        <v>337</v>
      </c>
      <c r="C330" s="9">
        <f t="shared" si="10"/>
        <v>7814</v>
      </c>
      <c r="D330" s="9">
        <v>7814</v>
      </c>
      <c r="E330" s="9"/>
      <c r="F330" s="9"/>
      <c r="G330" s="9"/>
      <c r="H330" s="9"/>
      <c r="I330" s="9"/>
      <c r="J330" s="10">
        <f t="shared" si="11"/>
        <v>7814</v>
      </c>
      <c r="K330" s="10"/>
      <c r="L330" s="9">
        <f>SUM(J330,K330)</f>
        <v>7814</v>
      </c>
      <c r="M330" s="9"/>
      <c r="N330" s="11"/>
      <c r="O330" s="18"/>
    </row>
    <row r="331" spans="1:15" x14ac:dyDescent="0.25">
      <c r="A331" s="16">
        <v>327</v>
      </c>
      <c r="B331" s="14" t="s">
        <v>338</v>
      </c>
      <c r="C331" s="9">
        <f t="shared" si="10"/>
        <v>22297</v>
      </c>
      <c r="D331" s="9"/>
      <c r="E331" s="9">
        <v>22297</v>
      </c>
      <c r="F331" s="9"/>
      <c r="G331" s="9"/>
      <c r="H331" s="9"/>
      <c r="I331" s="9"/>
      <c r="J331" s="10">
        <f t="shared" si="11"/>
        <v>22297</v>
      </c>
      <c r="K331" s="10"/>
      <c r="L331" s="9">
        <f>SUM(J331,K331)</f>
        <v>22297</v>
      </c>
      <c r="M331" s="9"/>
      <c r="N331" s="11"/>
      <c r="O331" s="18"/>
    </row>
    <row r="332" spans="1:15" x14ac:dyDescent="0.25">
      <c r="A332" s="16">
        <v>328</v>
      </c>
      <c r="B332" s="14" t="s">
        <v>339</v>
      </c>
      <c r="C332" s="9">
        <f t="shared" si="10"/>
        <v>534220</v>
      </c>
      <c r="D332" s="9"/>
      <c r="E332" s="9"/>
      <c r="F332" s="9">
        <v>460377</v>
      </c>
      <c r="G332" s="9">
        <v>73843</v>
      </c>
      <c r="H332" s="9"/>
      <c r="I332" s="9"/>
      <c r="J332" s="10">
        <f t="shared" si="11"/>
        <v>534220</v>
      </c>
      <c r="K332" s="10">
        <v>1761819</v>
      </c>
      <c r="L332" s="9">
        <f>SUM(J332,K332)</f>
        <v>2296039</v>
      </c>
      <c r="M332" s="9">
        <v>52537828</v>
      </c>
      <c r="N332" s="11">
        <f>J332/M332</f>
        <v>1.0168292453962885E-2</v>
      </c>
      <c r="O332" s="18" t="s">
        <v>464</v>
      </c>
    </row>
    <row r="333" spans="1:15" x14ac:dyDescent="0.25">
      <c r="A333" s="16">
        <v>329</v>
      </c>
      <c r="B333" s="14" t="s">
        <v>340</v>
      </c>
      <c r="C333" s="9">
        <f t="shared" si="10"/>
        <v>4190</v>
      </c>
      <c r="D333" s="9">
        <v>4190</v>
      </c>
      <c r="E333" s="9"/>
      <c r="F333" s="9"/>
      <c r="G333" s="9"/>
      <c r="H333" s="9"/>
      <c r="I333" s="9"/>
      <c r="J333" s="10">
        <f t="shared" si="11"/>
        <v>4190</v>
      </c>
      <c r="K333" s="10">
        <v>46476</v>
      </c>
      <c r="L333" s="9">
        <f>SUM(J333,K333)</f>
        <v>50666</v>
      </c>
      <c r="M333" s="9"/>
      <c r="N333" s="11"/>
      <c r="O333" s="18"/>
    </row>
    <row r="334" spans="1:15" x14ac:dyDescent="0.25">
      <c r="A334" s="16">
        <v>330</v>
      </c>
      <c r="B334" s="14" t="s">
        <v>341</v>
      </c>
      <c r="C334" s="9">
        <f t="shared" si="10"/>
        <v>2377</v>
      </c>
      <c r="D334" s="9">
        <v>2377</v>
      </c>
      <c r="E334" s="9"/>
      <c r="F334" s="9"/>
      <c r="G334" s="9"/>
      <c r="H334" s="9"/>
      <c r="I334" s="9"/>
      <c r="J334" s="10">
        <f t="shared" si="11"/>
        <v>2377</v>
      </c>
      <c r="K334" s="10">
        <v>648</v>
      </c>
      <c r="L334" s="9">
        <f>SUM(J334,K334)</f>
        <v>3025</v>
      </c>
      <c r="M334" s="9"/>
      <c r="N334" s="11"/>
      <c r="O334" s="18"/>
    </row>
    <row r="335" spans="1:15" x14ac:dyDescent="0.25">
      <c r="A335" s="16">
        <v>331</v>
      </c>
      <c r="B335" s="14" t="s">
        <v>342</v>
      </c>
      <c r="C335" s="9">
        <f t="shared" si="10"/>
        <v>333665</v>
      </c>
      <c r="D335" s="9"/>
      <c r="E335" s="9"/>
      <c r="F335" s="9">
        <v>333665</v>
      </c>
      <c r="G335" s="9"/>
      <c r="H335" s="9"/>
      <c r="I335" s="9"/>
      <c r="J335" s="10">
        <f t="shared" si="11"/>
        <v>333665</v>
      </c>
      <c r="K335" s="10">
        <v>593995</v>
      </c>
      <c r="L335" s="9">
        <f>SUM(J335,K335)</f>
        <v>927660</v>
      </c>
      <c r="M335" s="9">
        <v>25971642</v>
      </c>
      <c r="N335" s="11">
        <f>J335/M335</f>
        <v>1.2847281662052788E-2</v>
      </c>
      <c r="O335" s="18" t="s">
        <v>472</v>
      </c>
    </row>
    <row r="336" spans="1:15" x14ac:dyDescent="0.25">
      <c r="A336" s="16">
        <v>332</v>
      </c>
      <c r="B336" s="14" t="s">
        <v>343</v>
      </c>
      <c r="C336" s="9">
        <f t="shared" si="10"/>
        <v>6252</v>
      </c>
      <c r="D336" s="9">
        <v>6252</v>
      </c>
      <c r="E336" s="9"/>
      <c r="F336" s="9"/>
      <c r="G336" s="9"/>
      <c r="H336" s="9"/>
      <c r="I336" s="9"/>
      <c r="J336" s="10">
        <f t="shared" si="11"/>
        <v>6252</v>
      </c>
      <c r="K336" s="10">
        <v>38948</v>
      </c>
      <c r="L336" s="9">
        <f>SUM(J336,K336)</f>
        <v>45200</v>
      </c>
      <c r="M336" s="9">
        <v>394327</v>
      </c>
      <c r="N336" s="11">
        <f>J336/M336</f>
        <v>1.5854861574277186E-2</v>
      </c>
      <c r="O336" s="18" t="s">
        <v>461</v>
      </c>
    </row>
    <row r="337" spans="1:15" x14ac:dyDescent="0.25">
      <c r="A337" s="16">
        <v>333</v>
      </c>
      <c r="B337" s="14" t="s">
        <v>344</v>
      </c>
      <c r="C337" s="9">
        <f t="shared" si="10"/>
        <v>105987</v>
      </c>
      <c r="D337" s="9"/>
      <c r="E337" s="9">
        <v>105987</v>
      </c>
      <c r="F337" s="9"/>
      <c r="G337" s="9"/>
      <c r="H337" s="9"/>
      <c r="I337" s="9"/>
      <c r="J337" s="10">
        <f t="shared" si="11"/>
        <v>105987</v>
      </c>
      <c r="K337" s="10"/>
      <c r="L337" s="9">
        <f>SUM(J337,K337)</f>
        <v>105987</v>
      </c>
      <c r="M337" s="9"/>
      <c r="N337" s="11"/>
      <c r="O337" s="18"/>
    </row>
    <row r="338" spans="1:15" x14ac:dyDescent="0.25">
      <c r="A338" s="16">
        <v>334</v>
      </c>
      <c r="B338" s="14" t="s">
        <v>345</v>
      </c>
      <c r="C338" s="9">
        <f t="shared" si="10"/>
        <v>507896</v>
      </c>
      <c r="D338" s="9">
        <v>463366</v>
      </c>
      <c r="E338" s="9"/>
      <c r="F338" s="9">
        <v>44530</v>
      </c>
      <c r="G338" s="9"/>
      <c r="H338" s="9"/>
      <c r="I338" s="9"/>
      <c r="J338" s="10">
        <f t="shared" si="11"/>
        <v>507896</v>
      </c>
      <c r="K338" s="10">
        <v>75902</v>
      </c>
      <c r="L338" s="9">
        <f>SUM(J338,K338)</f>
        <v>583798</v>
      </c>
      <c r="M338" s="9">
        <v>4595953</v>
      </c>
      <c r="N338" s="11">
        <f>J338/M338</f>
        <v>0.11050939815964175</v>
      </c>
      <c r="O338" s="18" t="s">
        <v>496</v>
      </c>
    </row>
    <row r="339" spans="1:15" x14ac:dyDescent="0.25">
      <c r="A339" s="16">
        <v>335</v>
      </c>
      <c r="B339" s="14" t="s">
        <v>346</v>
      </c>
      <c r="C339" s="9">
        <f t="shared" si="10"/>
        <v>24233</v>
      </c>
      <c r="D339" s="9"/>
      <c r="E339" s="9">
        <v>24233</v>
      </c>
      <c r="F339" s="9"/>
      <c r="G339" s="9"/>
      <c r="H339" s="9"/>
      <c r="I339" s="9"/>
      <c r="J339" s="10">
        <f t="shared" si="11"/>
        <v>24233</v>
      </c>
      <c r="K339" s="10"/>
      <c r="L339" s="9">
        <f>SUM(J339,K339)</f>
        <v>24233</v>
      </c>
      <c r="M339" s="9"/>
      <c r="N339" s="11"/>
      <c r="O339" s="18"/>
    </row>
    <row r="340" spans="1:15" x14ac:dyDescent="0.25">
      <c r="A340" s="16">
        <v>336</v>
      </c>
      <c r="B340" s="14" t="s">
        <v>347</v>
      </c>
      <c r="C340" s="9">
        <f t="shared" si="10"/>
        <v>40000</v>
      </c>
      <c r="D340" s="9"/>
      <c r="E340" s="9"/>
      <c r="F340" s="9"/>
      <c r="G340" s="9"/>
      <c r="H340" s="9">
        <v>40000</v>
      </c>
      <c r="I340" s="9"/>
      <c r="J340" s="10">
        <f t="shared" si="11"/>
        <v>40000</v>
      </c>
      <c r="K340" s="10"/>
      <c r="L340" s="9">
        <f>SUM(J340,K340)</f>
        <v>40000</v>
      </c>
      <c r="M340" s="9"/>
      <c r="N340" s="11"/>
      <c r="O340" s="18"/>
    </row>
    <row r="341" spans="1:15" x14ac:dyDescent="0.25">
      <c r="A341" s="16">
        <v>337</v>
      </c>
      <c r="B341" s="14" t="s">
        <v>348</v>
      </c>
      <c r="C341" s="9">
        <f t="shared" si="10"/>
        <v>50165</v>
      </c>
      <c r="D341" s="9">
        <v>50165</v>
      </c>
      <c r="E341" s="9"/>
      <c r="F341" s="9"/>
      <c r="G341" s="9"/>
      <c r="H341" s="9"/>
      <c r="I341" s="9"/>
      <c r="J341" s="10">
        <f t="shared" si="11"/>
        <v>50165</v>
      </c>
      <c r="K341" s="10">
        <v>69000</v>
      </c>
      <c r="L341" s="9">
        <f>SUM(J341,K341)</f>
        <v>119165</v>
      </c>
      <c r="M341" s="9"/>
      <c r="N341" s="11"/>
      <c r="O341" s="18"/>
    </row>
    <row r="342" spans="1:15" x14ac:dyDescent="0.25">
      <c r="A342" s="16">
        <v>338</v>
      </c>
      <c r="B342" s="14" t="s">
        <v>349</v>
      </c>
      <c r="C342" s="9">
        <f t="shared" si="10"/>
        <v>5518</v>
      </c>
      <c r="D342" s="9">
        <v>5518</v>
      </c>
      <c r="E342" s="9"/>
      <c r="F342" s="9"/>
      <c r="G342" s="9"/>
      <c r="H342" s="9"/>
      <c r="I342" s="9"/>
      <c r="J342" s="10">
        <f t="shared" si="11"/>
        <v>5518</v>
      </c>
      <c r="K342" s="10">
        <v>16323</v>
      </c>
      <c r="L342" s="9">
        <f>SUM(J342,K342)</f>
        <v>21841</v>
      </c>
      <c r="M342" s="9"/>
      <c r="N342" s="11"/>
      <c r="O342" s="18" t="s">
        <v>465</v>
      </c>
    </row>
    <row r="343" spans="1:15" x14ac:dyDescent="0.25">
      <c r="A343" s="16">
        <v>339</v>
      </c>
      <c r="B343" s="14" t="s">
        <v>350</v>
      </c>
      <c r="C343" s="9">
        <f t="shared" si="10"/>
        <v>15470</v>
      </c>
      <c r="D343" s="9"/>
      <c r="E343" s="9">
        <v>15470</v>
      </c>
      <c r="F343" s="9"/>
      <c r="G343" s="9"/>
      <c r="H343" s="9"/>
      <c r="I343" s="9"/>
      <c r="J343" s="10">
        <f t="shared" si="11"/>
        <v>15470</v>
      </c>
      <c r="K343" s="10"/>
      <c r="L343" s="9">
        <f>SUM(J343,K343)</f>
        <v>15470</v>
      </c>
      <c r="M343" s="9"/>
      <c r="N343" s="11"/>
      <c r="O343" s="18"/>
    </row>
    <row r="344" spans="1:15" x14ac:dyDescent="0.25">
      <c r="A344" s="16">
        <v>340</v>
      </c>
      <c r="B344" s="14" t="s">
        <v>351</v>
      </c>
      <c r="C344" s="9">
        <f t="shared" si="10"/>
        <v>5327</v>
      </c>
      <c r="D344" s="9">
        <v>5327</v>
      </c>
      <c r="E344" s="9"/>
      <c r="F344" s="9"/>
      <c r="G344" s="9"/>
      <c r="H344" s="9"/>
      <c r="I344" s="9"/>
      <c r="J344" s="10">
        <f t="shared" si="11"/>
        <v>5327</v>
      </c>
      <c r="K344" s="10">
        <v>42969</v>
      </c>
      <c r="L344" s="9">
        <f>SUM(J344,K344)</f>
        <v>48296</v>
      </c>
      <c r="M344" s="9">
        <v>275117</v>
      </c>
      <c r="N344" s="11">
        <f>J344/M344</f>
        <v>1.9362671154454288E-2</v>
      </c>
      <c r="O344" s="18" t="s">
        <v>249</v>
      </c>
    </row>
    <row r="345" spans="1:15" x14ac:dyDescent="0.25">
      <c r="A345" s="16">
        <v>341</v>
      </c>
      <c r="B345" s="14" t="s">
        <v>352</v>
      </c>
      <c r="C345" s="9">
        <f t="shared" si="10"/>
        <v>4757</v>
      </c>
      <c r="D345" s="9">
        <v>4757</v>
      </c>
      <c r="E345" s="9"/>
      <c r="F345" s="9"/>
      <c r="G345" s="9"/>
      <c r="H345" s="9"/>
      <c r="I345" s="9"/>
      <c r="J345" s="10">
        <f t="shared" si="11"/>
        <v>4757</v>
      </c>
      <c r="K345" s="10">
        <v>16880</v>
      </c>
      <c r="L345" s="9">
        <f>SUM(J345,K345)</f>
        <v>21637</v>
      </c>
      <c r="M345" s="9"/>
      <c r="N345" s="11"/>
      <c r="O345" s="18" t="s">
        <v>498</v>
      </c>
    </row>
    <row r="346" spans="1:15" x14ac:dyDescent="0.25">
      <c r="A346" s="16">
        <v>342</v>
      </c>
      <c r="B346" s="14" t="s">
        <v>353</v>
      </c>
      <c r="C346" s="9">
        <f t="shared" si="10"/>
        <v>6541</v>
      </c>
      <c r="D346" s="9">
        <v>3861</v>
      </c>
      <c r="E346" s="9"/>
      <c r="F346" s="9">
        <v>2680</v>
      </c>
      <c r="G346" s="9"/>
      <c r="H346" s="9"/>
      <c r="I346" s="9"/>
      <c r="J346" s="10">
        <f t="shared" si="11"/>
        <v>6541</v>
      </c>
      <c r="K346" s="10">
        <v>16420</v>
      </c>
      <c r="L346" s="9">
        <f>SUM(J346,K346)</f>
        <v>22961</v>
      </c>
      <c r="M346" s="9">
        <v>223211</v>
      </c>
      <c r="N346" s="11">
        <f>J346/M346</f>
        <v>2.9304111356519169E-2</v>
      </c>
      <c r="O346" s="18" t="s">
        <v>461</v>
      </c>
    </row>
    <row r="347" spans="1:15" x14ac:dyDescent="0.25">
      <c r="A347" s="16">
        <v>343</v>
      </c>
      <c r="B347" s="14" t="s">
        <v>354</v>
      </c>
      <c r="C347" s="9">
        <f t="shared" si="10"/>
        <v>4910</v>
      </c>
      <c r="D347" s="9">
        <v>4910</v>
      </c>
      <c r="E347" s="9"/>
      <c r="F347" s="9"/>
      <c r="G347" s="9"/>
      <c r="H347" s="9"/>
      <c r="I347" s="9"/>
      <c r="J347" s="10">
        <f t="shared" si="11"/>
        <v>4910</v>
      </c>
      <c r="K347" s="10">
        <v>13881</v>
      </c>
      <c r="L347" s="9">
        <f>SUM(J347,K347)</f>
        <v>18791</v>
      </c>
      <c r="M347" s="9"/>
      <c r="N347" s="11"/>
      <c r="O347" s="18" t="s">
        <v>498</v>
      </c>
    </row>
    <row r="348" spans="1:15" x14ac:dyDescent="0.25">
      <c r="A348" s="16">
        <v>344</v>
      </c>
      <c r="B348" s="14" t="s">
        <v>355</v>
      </c>
      <c r="C348" s="9">
        <f t="shared" si="10"/>
        <v>4190</v>
      </c>
      <c r="D348" s="9">
        <v>4190</v>
      </c>
      <c r="E348" s="9"/>
      <c r="F348" s="9"/>
      <c r="G348" s="9"/>
      <c r="H348" s="9"/>
      <c r="I348" s="9"/>
      <c r="J348" s="10">
        <f t="shared" si="11"/>
        <v>4190</v>
      </c>
      <c r="K348" s="10">
        <v>43653</v>
      </c>
      <c r="L348" s="9">
        <f>SUM(J348,K348)</f>
        <v>47843</v>
      </c>
      <c r="M348" s="9">
        <v>195697</v>
      </c>
      <c r="N348" s="11">
        <f>J348/M348</f>
        <v>2.1410650137712893E-2</v>
      </c>
      <c r="O348" s="18"/>
    </row>
    <row r="349" spans="1:15" x14ac:dyDescent="0.25">
      <c r="A349" s="16">
        <v>345</v>
      </c>
      <c r="B349" s="14" t="s">
        <v>356</v>
      </c>
      <c r="C349" s="9">
        <f t="shared" si="10"/>
        <v>289000</v>
      </c>
      <c r="D349" s="9"/>
      <c r="E349" s="9"/>
      <c r="F349" s="9">
        <v>289000</v>
      </c>
      <c r="G349" s="9"/>
      <c r="H349" s="9"/>
      <c r="I349" s="9"/>
      <c r="J349" s="10">
        <f t="shared" si="11"/>
        <v>289000</v>
      </c>
      <c r="K349" s="10">
        <v>232073</v>
      </c>
      <c r="L349" s="9">
        <f>SUM(J349,K349)</f>
        <v>521073</v>
      </c>
      <c r="M349" s="9">
        <v>28764619</v>
      </c>
      <c r="N349" s="11">
        <f>J349/M349</f>
        <v>1.0047065111482964E-2</v>
      </c>
      <c r="O349" s="18" t="s">
        <v>464</v>
      </c>
    </row>
    <row r="350" spans="1:15" x14ac:dyDescent="0.25">
      <c r="A350" s="16">
        <v>346</v>
      </c>
      <c r="B350" s="14" t="s">
        <v>357</v>
      </c>
      <c r="C350" s="9">
        <f t="shared" si="10"/>
        <v>7924</v>
      </c>
      <c r="D350" s="9">
        <v>7924</v>
      </c>
      <c r="E350" s="9"/>
      <c r="F350" s="9"/>
      <c r="G350" s="9"/>
      <c r="H350" s="9"/>
      <c r="I350" s="9"/>
      <c r="J350" s="10">
        <f t="shared" si="11"/>
        <v>7924</v>
      </c>
      <c r="K350" s="10">
        <v>49106</v>
      </c>
      <c r="L350" s="9">
        <f>SUM(J350,K350)</f>
        <v>57030</v>
      </c>
      <c r="M350" s="9">
        <v>459333</v>
      </c>
      <c r="N350" s="11">
        <f>J350/M350</f>
        <v>1.7251101053048661E-2</v>
      </c>
      <c r="O350" s="18" t="s">
        <v>461</v>
      </c>
    </row>
    <row r="351" spans="1:15" x14ac:dyDescent="0.25">
      <c r="A351" s="16">
        <v>347</v>
      </c>
      <c r="B351" s="14" t="s">
        <v>358</v>
      </c>
      <c r="C351" s="9">
        <f t="shared" si="10"/>
        <v>7573</v>
      </c>
      <c r="D351" s="9">
        <v>7573</v>
      </c>
      <c r="E351" s="9"/>
      <c r="F351" s="9"/>
      <c r="G351" s="9"/>
      <c r="H351" s="9"/>
      <c r="I351" s="9"/>
      <c r="J351" s="10">
        <f t="shared" si="11"/>
        <v>7573</v>
      </c>
      <c r="K351" s="10">
        <v>32656</v>
      </c>
      <c r="L351" s="9">
        <f>SUM(J351,K351)</f>
        <v>40229</v>
      </c>
      <c r="M351" s="9">
        <v>393995</v>
      </c>
      <c r="N351" s="11">
        <f>J351/M351</f>
        <v>1.9221056104772902E-2</v>
      </c>
      <c r="O351" s="18" t="s">
        <v>461</v>
      </c>
    </row>
    <row r="352" spans="1:15" x14ac:dyDescent="0.25">
      <c r="A352" s="16">
        <v>348</v>
      </c>
      <c r="B352" s="14" t="s">
        <v>359</v>
      </c>
      <c r="C352" s="9">
        <f t="shared" si="10"/>
        <v>14497</v>
      </c>
      <c r="D352" s="9">
        <v>12373</v>
      </c>
      <c r="E352" s="9"/>
      <c r="F352" s="9">
        <v>2124</v>
      </c>
      <c r="G352" s="9"/>
      <c r="H352" s="9"/>
      <c r="I352" s="9"/>
      <c r="J352" s="10">
        <f t="shared" si="11"/>
        <v>14497</v>
      </c>
      <c r="K352" s="10">
        <v>25083</v>
      </c>
      <c r="L352" s="9">
        <f>SUM(J352,K352)</f>
        <v>39580</v>
      </c>
      <c r="M352" s="9">
        <v>617438</v>
      </c>
      <c r="N352" s="11">
        <f>J352/M352</f>
        <v>2.3479280510755735E-2</v>
      </c>
      <c r="O352" s="18" t="s">
        <v>461</v>
      </c>
    </row>
    <row r="353" spans="1:15" x14ac:dyDescent="0.25">
      <c r="A353" s="16">
        <v>349</v>
      </c>
      <c r="B353" s="14" t="s">
        <v>360</v>
      </c>
      <c r="C353" s="9">
        <f t="shared" si="10"/>
        <v>1303807</v>
      </c>
      <c r="D353" s="9">
        <v>270069</v>
      </c>
      <c r="E353" s="9"/>
      <c r="F353" s="9">
        <v>1033738</v>
      </c>
      <c r="G353" s="9"/>
      <c r="H353" s="9"/>
      <c r="I353" s="9"/>
      <c r="J353" s="10">
        <f t="shared" si="11"/>
        <v>1303807</v>
      </c>
      <c r="K353" s="10">
        <v>328125</v>
      </c>
      <c r="L353" s="9">
        <f>SUM(J353,K353)</f>
        <v>1631932</v>
      </c>
      <c r="M353" s="9">
        <v>7792316</v>
      </c>
      <c r="N353" s="11">
        <f>J353/M353</f>
        <v>0.16731957482217097</v>
      </c>
      <c r="O353" s="18" t="s">
        <v>470</v>
      </c>
    </row>
    <row r="354" spans="1:15" x14ac:dyDescent="0.25">
      <c r="A354" s="16">
        <v>350</v>
      </c>
      <c r="B354" s="14" t="s">
        <v>361</v>
      </c>
      <c r="C354" s="9">
        <f t="shared" si="10"/>
        <v>192130</v>
      </c>
      <c r="D354" s="9"/>
      <c r="E354" s="9"/>
      <c r="F354" s="9">
        <v>192130</v>
      </c>
      <c r="G354" s="9"/>
      <c r="H354" s="9"/>
      <c r="I354" s="9"/>
      <c r="J354" s="10">
        <f t="shared" si="11"/>
        <v>192130</v>
      </c>
      <c r="K354" s="10">
        <v>319905</v>
      </c>
      <c r="L354" s="9">
        <f>SUM(J354,K354)</f>
        <v>512035</v>
      </c>
      <c r="M354" s="9">
        <v>7376330</v>
      </c>
      <c r="N354" s="11">
        <f>J354/M354</f>
        <v>2.6046828165225796E-2</v>
      </c>
      <c r="O354" s="18" t="s">
        <v>465</v>
      </c>
    </row>
    <row r="355" spans="1:15" x14ac:dyDescent="0.25">
      <c r="A355" s="16">
        <v>351</v>
      </c>
      <c r="B355" s="14" t="s">
        <v>362</v>
      </c>
      <c r="C355" s="9">
        <f t="shared" si="10"/>
        <v>9865</v>
      </c>
      <c r="D355" s="9">
        <v>9865</v>
      </c>
      <c r="E355" s="9"/>
      <c r="F355" s="9"/>
      <c r="G355" s="9"/>
      <c r="H355" s="9"/>
      <c r="I355" s="9"/>
      <c r="J355" s="10">
        <f t="shared" si="11"/>
        <v>9865</v>
      </c>
      <c r="K355" s="10">
        <v>22171</v>
      </c>
      <c r="L355" s="9">
        <f>SUM(J355,K355)</f>
        <v>32036</v>
      </c>
      <c r="M355" s="9">
        <v>324636</v>
      </c>
      <c r="N355" s="11">
        <f>J355/M355</f>
        <v>3.0387880580095863E-2</v>
      </c>
      <c r="O355" s="18" t="s">
        <v>470</v>
      </c>
    </row>
    <row r="356" spans="1:15" x14ac:dyDescent="0.25">
      <c r="A356" s="16">
        <v>352</v>
      </c>
      <c r="B356" s="14" t="s">
        <v>363</v>
      </c>
      <c r="C356" s="9">
        <f t="shared" si="10"/>
        <v>5293</v>
      </c>
      <c r="D356" s="9">
        <v>5293</v>
      </c>
      <c r="E356" s="9"/>
      <c r="F356" s="9"/>
      <c r="G356" s="9"/>
      <c r="H356" s="9"/>
      <c r="I356" s="9"/>
      <c r="J356" s="10">
        <f t="shared" si="11"/>
        <v>5293</v>
      </c>
      <c r="K356" s="10">
        <v>62989</v>
      </c>
      <c r="L356" s="9">
        <f>SUM(J356,K356)</f>
        <v>68282</v>
      </c>
      <c r="M356" s="9">
        <v>328205</v>
      </c>
      <c r="N356" s="11">
        <f>J356/M356</f>
        <v>1.6127115674654559E-2</v>
      </c>
      <c r="O356" s="18"/>
    </row>
    <row r="357" spans="1:15" x14ac:dyDescent="0.25">
      <c r="A357" s="16">
        <v>353</v>
      </c>
      <c r="B357" s="14" t="s">
        <v>364</v>
      </c>
      <c r="C357" s="9">
        <f t="shared" si="10"/>
        <v>897173</v>
      </c>
      <c r="D357" s="9"/>
      <c r="E357" s="9"/>
      <c r="F357" s="9"/>
      <c r="G357" s="9">
        <v>897173</v>
      </c>
      <c r="H357" s="9"/>
      <c r="I357" s="9"/>
      <c r="J357" s="10">
        <f t="shared" si="11"/>
        <v>897173</v>
      </c>
      <c r="K357" s="10"/>
      <c r="L357" s="9">
        <f>SUM(J357,K357)</f>
        <v>897173</v>
      </c>
      <c r="M357" s="9"/>
      <c r="N357" s="11"/>
      <c r="O357" s="18"/>
    </row>
    <row r="358" spans="1:15" x14ac:dyDescent="0.25">
      <c r="A358" s="16">
        <v>354</v>
      </c>
      <c r="B358" s="14" t="s">
        <v>365</v>
      </c>
      <c r="C358" s="9">
        <f t="shared" si="10"/>
        <v>9584</v>
      </c>
      <c r="D358" s="9">
        <v>9584</v>
      </c>
      <c r="E358" s="9"/>
      <c r="F358" s="9"/>
      <c r="G358" s="9"/>
      <c r="H358" s="9"/>
      <c r="I358" s="9"/>
      <c r="J358" s="10">
        <f t="shared" si="11"/>
        <v>9584</v>
      </c>
      <c r="K358" s="10">
        <v>9722</v>
      </c>
      <c r="L358" s="9">
        <f>SUM(J358,K358)</f>
        <v>19306</v>
      </c>
      <c r="M358" s="9">
        <v>259186</v>
      </c>
      <c r="N358" s="11">
        <f>J358/M358</f>
        <v>3.6977305873002402E-2</v>
      </c>
      <c r="O358" s="18" t="s">
        <v>460</v>
      </c>
    </row>
    <row r="359" spans="1:15" x14ac:dyDescent="0.25">
      <c r="A359" s="16">
        <v>355</v>
      </c>
      <c r="B359" s="14" t="s">
        <v>366</v>
      </c>
      <c r="C359" s="9">
        <f t="shared" si="10"/>
        <v>7353</v>
      </c>
      <c r="D359" s="9">
        <v>4190</v>
      </c>
      <c r="E359" s="9"/>
      <c r="F359" s="9">
        <v>3163</v>
      </c>
      <c r="G359" s="9"/>
      <c r="H359" s="9"/>
      <c r="I359" s="9"/>
      <c r="J359" s="10">
        <f t="shared" si="11"/>
        <v>7353</v>
      </c>
      <c r="K359" s="10">
        <v>3092</v>
      </c>
      <c r="L359" s="9">
        <f>SUM(J359,K359)</f>
        <v>10445</v>
      </c>
      <c r="M359" s="9">
        <v>114794</v>
      </c>
      <c r="N359" s="11">
        <f>J359/M359</f>
        <v>6.405387041134554E-2</v>
      </c>
      <c r="O359" s="18" t="s">
        <v>463</v>
      </c>
    </row>
    <row r="360" spans="1:15" x14ac:dyDescent="0.25">
      <c r="A360" s="16">
        <v>356</v>
      </c>
      <c r="B360" s="14" t="s">
        <v>367</v>
      </c>
      <c r="C360" s="9">
        <f t="shared" si="10"/>
        <v>6728</v>
      </c>
      <c r="D360" s="9">
        <v>6728</v>
      </c>
      <c r="E360" s="9"/>
      <c r="F360" s="9"/>
      <c r="G360" s="9"/>
      <c r="H360" s="9"/>
      <c r="I360" s="9"/>
      <c r="J360" s="10">
        <f t="shared" si="11"/>
        <v>6728</v>
      </c>
      <c r="K360" s="10">
        <v>44424</v>
      </c>
      <c r="L360" s="9">
        <f>SUM(J360,K360)</f>
        <v>51152</v>
      </c>
      <c r="M360" s="9">
        <v>422093</v>
      </c>
      <c r="N360" s="11">
        <f>J360/M360</f>
        <v>1.5939615203284584E-2</v>
      </c>
      <c r="O360" s="18" t="s">
        <v>461</v>
      </c>
    </row>
    <row r="361" spans="1:15" x14ac:dyDescent="0.25">
      <c r="A361" s="16">
        <v>357</v>
      </c>
      <c r="B361" s="14" t="s">
        <v>368</v>
      </c>
      <c r="C361" s="9">
        <f t="shared" si="10"/>
        <v>5048</v>
      </c>
      <c r="D361" s="9">
        <v>5048</v>
      </c>
      <c r="E361" s="9"/>
      <c r="F361" s="9"/>
      <c r="G361" s="9"/>
      <c r="H361" s="9"/>
      <c r="I361" s="9"/>
      <c r="J361" s="10">
        <f t="shared" si="11"/>
        <v>5048</v>
      </c>
      <c r="K361" s="10">
        <v>21147</v>
      </c>
      <c r="L361" s="9">
        <f>SUM(J361,K361)</f>
        <v>26195</v>
      </c>
      <c r="M361" s="9"/>
      <c r="N361" s="11"/>
      <c r="O361" s="18"/>
    </row>
    <row r="362" spans="1:15" x14ac:dyDescent="0.25">
      <c r="A362" s="16">
        <v>358</v>
      </c>
      <c r="B362" s="14" t="s">
        <v>369</v>
      </c>
      <c r="C362" s="9">
        <f t="shared" si="10"/>
        <v>12452</v>
      </c>
      <c r="D362" s="9"/>
      <c r="E362" s="9"/>
      <c r="F362" s="9"/>
      <c r="G362" s="9">
        <v>12452</v>
      </c>
      <c r="H362" s="9"/>
      <c r="I362" s="9"/>
      <c r="J362" s="10">
        <f t="shared" si="11"/>
        <v>12452</v>
      </c>
      <c r="K362" s="10"/>
      <c r="L362" s="9">
        <f>SUM(J362,K362)</f>
        <v>12452</v>
      </c>
      <c r="M362" s="9"/>
      <c r="N362" s="11"/>
      <c r="O362" s="18"/>
    </row>
    <row r="363" spans="1:15" x14ac:dyDescent="0.25">
      <c r="A363" s="16">
        <v>359</v>
      </c>
      <c r="B363" s="14" t="s">
        <v>370</v>
      </c>
      <c r="C363" s="9">
        <f t="shared" si="10"/>
        <v>6462</v>
      </c>
      <c r="D363" s="9">
        <v>6462</v>
      </c>
      <c r="E363" s="9"/>
      <c r="F363" s="9"/>
      <c r="G363" s="9"/>
      <c r="H363" s="9"/>
      <c r="I363" s="9"/>
      <c r="J363" s="10">
        <f t="shared" si="11"/>
        <v>6462</v>
      </c>
      <c r="K363" s="10">
        <v>33111</v>
      </c>
      <c r="L363" s="9">
        <f>SUM(J363,K363)</f>
        <v>39573</v>
      </c>
      <c r="M363" s="9">
        <v>357378</v>
      </c>
      <c r="N363" s="11">
        <f>J363/M363</f>
        <v>1.8081695012004097E-2</v>
      </c>
      <c r="O363" s="18" t="s">
        <v>461</v>
      </c>
    </row>
    <row r="364" spans="1:15" x14ac:dyDescent="0.25">
      <c r="A364" s="16">
        <v>360</v>
      </c>
      <c r="B364" s="14" t="s">
        <v>371</v>
      </c>
      <c r="C364" s="9">
        <f t="shared" si="10"/>
        <v>19148</v>
      </c>
      <c r="D364" s="9">
        <v>19148</v>
      </c>
      <c r="E364" s="9"/>
      <c r="F364" s="9"/>
      <c r="G364" s="9"/>
      <c r="H364" s="9"/>
      <c r="I364" s="9"/>
      <c r="J364" s="10">
        <f t="shared" si="11"/>
        <v>19148</v>
      </c>
      <c r="K364" s="10"/>
      <c r="L364" s="9">
        <f>SUM(J364,K364)</f>
        <v>19148</v>
      </c>
      <c r="M364" s="9"/>
      <c r="N364" s="11"/>
      <c r="O364" s="18"/>
    </row>
    <row r="365" spans="1:15" x14ac:dyDescent="0.25">
      <c r="A365" s="16">
        <v>361</v>
      </c>
      <c r="B365" s="14" t="s">
        <v>372</v>
      </c>
      <c r="C365" s="9">
        <f t="shared" si="10"/>
        <v>153542</v>
      </c>
      <c r="D365" s="9"/>
      <c r="E365" s="9"/>
      <c r="F365" s="9"/>
      <c r="G365" s="9">
        <v>153542</v>
      </c>
      <c r="H365" s="9"/>
      <c r="I365" s="9"/>
      <c r="J365" s="10">
        <f t="shared" si="11"/>
        <v>153542</v>
      </c>
      <c r="K365" s="10"/>
      <c r="L365" s="9">
        <f>SUM(J365,K365)</f>
        <v>153542</v>
      </c>
      <c r="M365" s="9"/>
      <c r="N365" s="11"/>
      <c r="O365" s="18"/>
    </row>
    <row r="366" spans="1:15" x14ac:dyDescent="0.25">
      <c r="A366" s="16">
        <v>362</v>
      </c>
      <c r="B366" s="14" t="s">
        <v>373</v>
      </c>
      <c r="C366" s="9">
        <f t="shared" si="10"/>
        <v>23800</v>
      </c>
      <c r="D366" s="9">
        <v>23800</v>
      </c>
      <c r="E366" s="9"/>
      <c r="F366" s="9"/>
      <c r="G366" s="9"/>
      <c r="H366" s="9"/>
      <c r="I366" s="9"/>
      <c r="J366" s="10">
        <f t="shared" si="11"/>
        <v>23800</v>
      </c>
      <c r="K366" s="10"/>
      <c r="L366" s="9">
        <f>SUM(J366,K366)</f>
        <v>23800</v>
      </c>
      <c r="M366" s="9"/>
      <c r="N366" s="11"/>
      <c r="O366" s="18"/>
    </row>
    <row r="367" spans="1:15" x14ac:dyDescent="0.25">
      <c r="A367" s="16">
        <v>363</v>
      </c>
      <c r="B367" s="14" t="s">
        <v>374</v>
      </c>
      <c r="C367" s="9">
        <f t="shared" si="10"/>
        <v>50294</v>
      </c>
      <c r="D367" s="9"/>
      <c r="E367" s="9"/>
      <c r="F367" s="9"/>
      <c r="G367" s="9">
        <v>50294</v>
      </c>
      <c r="H367" s="9"/>
      <c r="I367" s="9"/>
      <c r="J367" s="10">
        <f t="shared" si="11"/>
        <v>50294</v>
      </c>
      <c r="K367" s="10"/>
      <c r="L367" s="9">
        <f>SUM(J367,K367)</f>
        <v>50294</v>
      </c>
      <c r="M367" s="9"/>
      <c r="N367" s="11"/>
      <c r="O367" s="18"/>
    </row>
    <row r="368" spans="1:15" x14ac:dyDescent="0.25">
      <c r="A368" s="16">
        <v>364</v>
      </c>
      <c r="B368" s="14" t="s">
        <v>375</v>
      </c>
      <c r="C368" s="9">
        <f t="shared" si="10"/>
        <v>7160</v>
      </c>
      <c r="D368" s="9">
        <v>5742</v>
      </c>
      <c r="E368" s="9"/>
      <c r="F368" s="9">
        <v>1418</v>
      </c>
      <c r="G368" s="9"/>
      <c r="H368" s="9"/>
      <c r="I368" s="9"/>
      <c r="J368" s="10">
        <f t="shared" si="11"/>
        <v>7160</v>
      </c>
      <c r="K368" s="10">
        <v>24976</v>
      </c>
      <c r="L368" s="9">
        <f>SUM(J368,K368)</f>
        <v>32136</v>
      </c>
      <c r="M368" s="9">
        <v>244517</v>
      </c>
      <c r="N368" s="11">
        <f>J368/M368</f>
        <v>2.9282217596322546E-2</v>
      </c>
      <c r="O368" s="18" t="s">
        <v>465</v>
      </c>
    </row>
    <row r="369" spans="1:15" x14ac:dyDescent="0.25">
      <c r="A369" s="16">
        <v>365</v>
      </c>
      <c r="B369" s="14" t="s">
        <v>376</v>
      </c>
      <c r="C369" s="9">
        <f t="shared" si="10"/>
        <v>29228</v>
      </c>
      <c r="D369" s="9"/>
      <c r="E369" s="9">
        <v>29228</v>
      </c>
      <c r="F369" s="9"/>
      <c r="G369" s="9"/>
      <c r="H369" s="9"/>
      <c r="I369" s="9"/>
      <c r="J369" s="10">
        <f t="shared" si="11"/>
        <v>29228</v>
      </c>
      <c r="K369" s="10"/>
      <c r="L369" s="9">
        <f>SUM(J369,K369)</f>
        <v>29228</v>
      </c>
      <c r="M369" s="9"/>
      <c r="N369" s="11"/>
      <c r="O369" s="18"/>
    </row>
    <row r="370" spans="1:15" x14ac:dyDescent="0.25">
      <c r="A370" s="16">
        <v>366</v>
      </c>
      <c r="B370" s="14" t="s">
        <v>377</v>
      </c>
      <c r="C370" s="9">
        <f t="shared" si="10"/>
        <v>26168</v>
      </c>
      <c r="D370" s="9"/>
      <c r="E370" s="9">
        <v>26168</v>
      </c>
      <c r="F370" s="9"/>
      <c r="G370" s="9"/>
      <c r="H370" s="9"/>
      <c r="I370" s="9"/>
      <c r="J370" s="10">
        <f t="shared" si="11"/>
        <v>26168</v>
      </c>
      <c r="K370" s="10"/>
      <c r="L370" s="9">
        <f>SUM(J370,K370)</f>
        <v>26168</v>
      </c>
      <c r="M370" s="9"/>
      <c r="N370" s="11"/>
      <c r="O370" s="18"/>
    </row>
    <row r="371" spans="1:15" x14ac:dyDescent="0.25">
      <c r="A371" s="16">
        <v>367</v>
      </c>
      <c r="B371" s="14" t="s">
        <v>378</v>
      </c>
      <c r="C371" s="9">
        <f t="shared" si="10"/>
        <v>39791</v>
      </c>
      <c r="D371" s="9"/>
      <c r="E371" s="9">
        <v>39791</v>
      </c>
      <c r="F371" s="9"/>
      <c r="G371" s="9"/>
      <c r="H371" s="9"/>
      <c r="I371" s="9"/>
      <c r="J371" s="10">
        <f t="shared" si="11"/>
        <v>39791</v>
      </c>
      <c r="K371" s="10"/>
      <c r="L371" s="9">
        <f>SUM(J371,K371)</f>
        <v>39791</v>
      </c>
      <c r="M371" s="9"/>
      <c r="N371" s="11"/>
      <c r="O371" s="18"/>
    </row>
    <row r="372" spans="1:15" x14ac:dyDescent="0.25">
      <c r="A372" s="16">
        <v>368</v>
      </c>
      <c r="B372" s="14" t="s">
        <v>379</v>
      </c>
      <c r="C372" s="9">
        <f t="shared" si="10"/>
        <v>11113</v>
      </c>
      <c r="D372" s="9">
        <v>4861</v>
      </c>
      <c r="E372" s="9"/>
      <c r="F372" s="9">
        <v>6252</v>
      </c>
      <c r="G372" s="9"/>
      <c r="H372" s="9"/>
      <c r="I372" s="9"/>
      <c r="J372" s="10">
        <f t="shared" si="11"/>
        <v>11113</v>
      </c>
      <c r="K372" s="10">
        <v>17175</v>
      </c>
      <c r="L372" s="9">
        <f>SUM(J372,K372)</f>
        <v>28288</v>
      </c>
      <c r="M372" s="9">
        <v>306198</v>
      </c>
      <c r="N372" s="11">
        <f>J372/M372</f>
        <v>3.6293509428539705E-2</v>
      </c>
      <c r="O372" s="18" t="s">
        <v>461</v>
      </c>
    </row>
    <row r="373" spans="1:15" x14ac:dyDescent="0.25">
      <c r="A373" s="16">
        <v>369</v>
      </c>
      <c r="B373" s="14" t="s">
        <v>380</v>
      </c>
      <c r="C373" s="9">
        <f t="shared" si="10"/>
        <v>8161</v>
      </c>
      <c r="D373" s="9">
        <v>8161</v>
      </c>
      <c r="E373" s="9"/>
      <c r="F373" s="9"/>
      <c r="G373" s="9"/>
      <c r="H373" s="9"/>
      <c r="I373" s="9"/>
      <c r="J373" s="10">
        <f t="shared" si="11"/>
        <v>8161</v>
      </c>
      <c r="K373" s="10">
        <v>41548</v>
      </c>
      <c r="L373" s="9">
        <f>SUM(J373,K373)</f>
        <v>49709</v>
      </c>
      <c r="M373" s="9">
        <v>469116</v>
      </c>
      <c r="N373" s="11">
        <f>J373/M373</f>
        <v>1.739655010700978E-2</v>
      </c>
      <c r="O373" s="18" t="s">
        <v>461</v>
      </c>
    </row>
    <row r="374" spans="1:15" x14ac:dyDescent="0.25">
      <c r="A374" s="16">
        <v>370</v>
      </c>
      <c r="B374" s="14" t="s">
        <v>381</v>
      </c>
      <c r="C374" s="9">
        <f t="shared" si="10"/>
        <v>4190</v>
      </c>
      <c r="D374" s="9">
        <v>4190</v>
      </c>
      <c r="E374" s="9"/>
      <c r="F374" s="9"/>
      <c r="G374" s="9"/>
      <c r="H374" s="9"/>
      <c r="I374" s="9"/>
      <c r="J374" s="10">
        <f t="shared" si="11"/>
        <v>4190</v>
      </c>
      <c r="K374" s="10">
        <v>16918</v>
      </c>
      <c r="L374" s="9">
        <f>SUM(J374,K374)</f>
        <v>21108</v>
      </c>
      <c r="M374" s="9">
        <v>130649</v>
      </c>
      <c r="N374" s="11">
        <f>J374/M374</f>
        <v>3.2070662615098472E-2</v>
      </c>
      <c r="O374" s="18" t="s">
        <v>463</v>
      </c>
    </row>
    <row r="375" spans="1:15" x14ac:dyDescent="0.25">
      <c r="A375" s="16">
        <v>371</v>
      </c>
      <c r="B375" s="14" t="s">
        <v>382</v>
      </c>
      <c r="C375" s="9">
        <f t="shared" si="10"/>
        <v>64567</v>
      </c>
      <c r="D375" s="9">
        <v>64567</v>
      </c>
      <c r="E375" s="9"/>
      <c r="F375" s="9"/>
      <c r="G375" s="9"/>
      <c r="H375" s="9"/>
      <c r="I375" s="9"/>
      <c r="J375" s="10">
        <f t="shared" si="11"/>
        <v>64567</v>
      </c>
      <c r="K375" s="10"/>
      <c r="L375" s="9">
        <f>SUM(J375,K375)</f>
        <v>64567</v>
      </c>
      <c r="M375" s="9"/>
      <c r="N375" s="11"/>
      <c r="O375" s="18"/>
    </row>
    <row r="376" spans="1:15" x14ac:dyDescent="0.25">
      <c r="A376" s="16">
        <v>372</v>
      </c>
      <c r="B376" s="14" t="s">
        <v>383</v>
      </c>
      <c r="C376" s="9">
        <f t="shared" si="10"/>
        <v>11866</v>
      </c>
      <c r="D376" s="9">
        <v>5669</v>
      </c>
      <c r="E376" s="9"/>
      <c r="F376" s="9">
        <v>6197</v>
      </c>
      <c r="G376" s="9"/>
      <c r="H376" s="9"/>
      <c r="I376" s="9"/>
      <c r="J376" s="10">
        <f t="shared" si="11"/>
        <v>11866</v>
      </c>
      <c r="K376" s="10">
        <v>8535</v>
      </c>
      <c r="L376" s="9">
        <f>SUM(J376,K376)</f>
        <v>20401</v>
      </c>
      <c r="M376" s="9">
        <v>286461</v>
      </c>
      <c r="N376" s="11">
        <f>J376/M376</f>
        <v>4.142274166465941E-2</v>
      </c>
      <c r="O376" s="18" t="s">
        <v>463</v>
      </c>
    </row>
    <row r="377" spans="1:15" x14ac:dyDescent="0.25">
      <c r="A377" s="16">
        <v>373</v>
      </c>
      <c r="B377" s="14" t="s">
        <v>384</v>
      </c>
      <c r="C377" s="9">
        <f t="shared" si="10"/>
        <v>8765</v>
      </c>
      <c r="D377" s="9">
        <v>8765</v>
      </c>
      <c r="E377" s="9"/>
      <c r="F377" s="9"/>
      <c r="G377" s="9"/>
      <c r="H377" s="9"/>
      <c r="I377" s="9"/>
      <c r="J377" s="10">
        <f t="shared" si="11"/>
        <v>8765</v>
      </c>
      <c r="K377" s="10">
        <v>21596</v>
      </c>
      <c r="L377" s="9">
        <f>SUM(J377,K377)</f>
        <v>30361</v>
      </c>
      <c r="M377" s="9">
        <v>278597</v>
      </c>
      <c r="N377" s="11">
        <f>J377/M377</f>
        <v>3.1461214585943136E-2</v>
      </c>
      <c r="O377" s="18" t="s">
        <v>460</v>
      </c>
    </row>
    <row r="378" spans="1:15" x14ac:dyDescent="0.25">
      <c r="A378" s="16">
        <v>374</v>
      </c>
      <c r="B378" s="14" t="s">
        <v>385</v>
      </c>
      <c r="C378" s="9">
        <f t="shared" si="10"/>
        <v>4190</v>
      </c>
      <c r="D378" s="9">
        <v>4190</v>
      </c>
      <c r="E378" s="9"/>
      <c r="F378" s="9"/>
      <c r="G378" s="9"/>
      <c r="H378" s="9"/>
      <c r="I378" s="9"/>
      <c r="J378" s="10">
        <f t="shared" si="11"/>
        <v>4190</v>
      </c>
      <c r="K378" s="10">
        <v>18618</v>
      </c>
      <c r="L378" s="9">
        <f>SUM(J378,K378)</f>
        <v>22808</v>
      </c>
      <c r="M378" s="9"/>
      <c r="N378" s="11"/>
      <c r="O378" s="18"/>
    </row>
    <row r="379" spans="1:15" x14ac:dyDescent="0.25">
      <c r="A379" s="16">
        <v>375</v>
      </c>
      <c r="B379" s="14" t="s">
        <v>386</v>
      </c>
      <c r="C379" s="9">
        <f t="shared" si="10"/>
        <v>6292</v>
      </c>
      <c r="D379" s="9">
        <v>4190</v>
      </c>
      <c r="E379" s="9"/>
      <c r="F379" s="9">
        <v>2102</v>
      </c>
      <c r="G379" s="9"/>
      <c r="H379" s="9"/>
      <c r="I379" s="9"/>
      <c r="J379" s="10">
        <f t="shared" si="11"/>
        <v>6292</v>
      </c>
      <c r="K379" s="10">
        <v>1966</v>
      </c>
      <c r="L379" s="9">
        <f>SUM(J379,K379)</f>
        <v>8258</v>
      </c>
      <c r="M379" s="9">
        <v>105236</v>
      </c>
      <c r="N379" s="11">
        <f>J379/M379</f>
        <v>5.9789425671823333E-2</v>
      </c>
      <c r="O379" s="18" t="s">
        <v>460</v>
      </c>
    </row>
    <row r="380" spans="1:15" x14ac:dyDescent="0.25">
      <c r="A380" s="16">
        <v>376</v>
      </c>
      <c r="B380" s="14" t="s">
        <v>387</v>
      </c>
      <c r="C380" s="9">
        <f t="shared" si="10"/>
        <v>6470</v>
      </c>
      <c r="D380" s="9">
        <v>5719</v>
      </c>
      <c r="E380" s="9"/>
      <c r="F380" s="9">
        <v>751</v>
      </c>
      <c r="G380" s="9"/>
      <c r="H380" s="9"/>
      <c r="I380" s="9"/>
      <c r="J380" s="10">
        <f t="shared" si="11"/>
        <v>6470</v>
      </c>
      <c r="K380" s="10">
        <v>9816</v>
      </c>
      <c r="L380" s="9">
        <f>SUM(J380,K380)</f>
        <v>16286</v>
      </c>
      <c r="M380" s="9">
        <v>184112</v>
      </c>
      <c r="N380" s="11">
        <f>J380/M380</f>
        <v>3.5141652906926217E-2</v>
      </c>
      <c r="O380" s="18" t="s">
        <v>460</v>
      </c>
    </row>
    <row r="381" spans="1:15" x14ac:dyDescent="0.25">
      <c r="A381" s="16">
        <v>377</v>
      </c>
      <c r="B381" s="14" t="s">
        <v>388</v>
      </c>
      <c r="C381" s="9">
        <f t="shared" si="10"/>
        <v>9825</v>
      </c>
      <c r="D381" s="9">
        <v>4190</v>
      </c>
      <c r="E381" s="9"/>
      <c r="F381" s="9"/>
      <c r="G381" s="9">
        <v>5635</v>
      </c>
      <c r="H381" s="9"/>
      <c r="I381" s="9"/>
      <c r="J381" s="10">
        <f t="shared" si="11"/>
        <v>9825</v>
      </c>
      <c r="K381" s="10">
        <v>4129</v>
      </c>
      <c r="L381" s="9">
        <f>SUM(J381,K381)</f>
        <v>13954</v>
      </c>
      <c r="M381" s="9"/>
      <c r="N381" s="11"/>
      <c r="O381" s="18"/>
    </row>
    <row r="382" spans="1:15" x14ac:dyDescent="0.25">
      <c r="A382" s="16">
        <v>378</v>
      </c>
      <c r="B382" s="14" t="s">
        <v>389</v>
      </c>
      <c r="C382" s="9">
        <f t="shared" si="10"/>
        <v>4190</v>
      </c>
      <c r="D382" s="9">
        <v>4190</v>
      </c>
      <c r="E382" s="9"/>
      <c r="F382" s="9"/>
      <c r="G382" s="9"/>
      <c r="H382" s="9"/>
      <c r="I382" s="9"/>
      <c r="J382" s="10">
        <f t="shared" si="11"/>
        <v>4190</v>
      </c>
      <c r="K382" s="10">
        <v>11439</v>
      </c>
      <c r="L382" s="9">
        <f>SUM(J382,K382)</f>
        <v>15629</v>
      </c>
      <c r="M382" s="9"/>
      <c r="N382" s="11"/>
      <c r="O382" s="18"/>
    </row>
    <row r="383" spans="1:15" x14ac:dyDescent="0.25">
      <c r="A383" s="16">
        <v>379</v>
      </c>
      <c r="B383" s="14" t="s">
        <v>390</v>
      </c>
      <c r="C383" s="9">
        <f t="shared" si="10"/>
        <v>5228</v>
      </c>
      <c r="D383" s="9">
        <v>4190</v>
      </c>
      <c r="E383" s="9"/>
      <c r="F383" s="9">
        <v>1038</v>
      </c>
      <c r="G383" s="9"/>
      <c r="H383" s="9"/>
      <c r="I383" s="9"/>
      <c r="J383" s="10">
        <f t="shared" si="11"/>
        <v>5228</v>
      </c>
      <c r="K383" s="10">
        <v>6343</v>
      </c>
      <c r="L383" s="9">
        <f>SUM(J383,K383)</f>
        <v>11571</v>
      </c>
      <c r="M383" s="9"/>
      <c r="N383" s="11"/>
      <c r="O383" s="18"/>
    </row>
    <row r="384" spans="1:15" x14ac:dyDescent="0.25">
      <c r="A384" s="16">
        <v>380</v>
      </c>
      <c r="B384" s="14" t="s">
        <v>391</v>
      </c>
      <c r="C384" s="9">
        <f t="shared" si="10"/>
        <v>5344</v>
      </c>
      <c r="D384" s="9">
        <v>5344</v>
      </c>
      <c r="E384" s="9"/>
      <c r="F384" s="9"/>
      <c r="G384" s="9"/>
      <c r="H384" s="9"/>
      <c r="I384" s="9"/>
      <c r="J384" s="10">
        <f t="shared" si="11"/>
        <v>5344</v>
      </c>
      <c r="K384" s="10">
        <v>34799</v>
      </c>
      <c r="L384" s="9">
        <f>SUM(J384,K384)</f>
        <v>40143</v>
      </c>
      <c r="M384" s="9"/>
      <c r="N384" s="11"/>
      <c r="O384" s="18"/>
    </row>
    <row r="385" spans="1:15" x14ac:dyDescent="0.25">
      <c r="A385" s="16">
        <v>381</v>
      </c>
      <c r="B385" s="14" t="s">
        <v>392</v>
      </c>
      <c r="C385" s="9">
        <f t="shared" si="10"/>
        <v>7158</v>
      </c>
      <c r="D385" s="9">
        <v>7158</v>
      </c>
      <c r="E385" s="9"/>
      <c r="F385" s="9"/>
      <c r="G385" s="9"/>
      <c r="H385" s="9"/>
      <c r="I385" s="9"/>
      <c r="J385" s="10">
        <f t="shared" si="11"/>
        <v>7158</v>
      </c>
      <c r="K385" s="10">
        <v>69198</v>
      </c>
      <c r="L385" s="9">
        <f>SUM(J385,K385)</f>
        <v>76356</v>
      </c>
      <c r="M385" s="9"/>
      <c r="N385" s="11"/>
      <c r="O385" s="18" t="s">
        <v>498</v>
      </c>
    </row>
    <row r="386" spans="1:15" x14ac:dyDescent="0.25">
      <c r="A386" s="16">
        <v>382</v>
      </c>
      <c r="B386" s="14" t="s">
        <v>393</v>
      </c>
      <c r="C386" s="9">
        <f t="shared" si="10"/>
        <v>8702</v>
      </c>
      <c r="D386" s="9">
        <v>8702</v>
      </c>
      <c r="E386" s="9"/>
      <c r="F386" s="9"/>
      <c r="G386" s="9"/>
      <c r="H386" s="9"/>
      <c r="I386" s="9"/>
      <c r="J386" s="10">
        <f t="shared" si="11"/>
        <v>8702</v>
      </c>
      <c r="K386" s="10"/>
      <c r="L386" s="9">
        <f>SUM(J386,K386)</f>
        <v>8702</v>
      </c>
      <c r="M386" s="9"/>
      <c r="N386" s="11"/>
      <c r="O386" s="18"/>
    </row>
    <row r="387" spans="1:15" x14ac:dyDescent="0.25">
      <c r="A387" s="16">
        <v>383</v>
      </c>
      <c r="B387" s="14" t="s">
        <v>394</v>
      </c>
      <c r="C387" s="9">
        <f t="shared" si="10"/>
        <v>11091</v>
      </c>
      <c r="D387" s="9">
        <v>11091</v>
      </c>
      <c r="E387" s="9"/>
      <c r="F387" s="9"/>
      <c r="G387" s="9"/>
      <c r="H387" s="9"/>
      <c r="I387" s="9"/>
      <c r="J387" s="10">
        <f t="shared" si="11"/>
        <v>11091</v>
      </c>
      <c r="K387" s="10">
        <v>64167</v>
      </c>
      <c r="L387" s="9">
        <f>SUM(J387,K387)</f>
        <v>75258</v>
      </c>
      <c r="M387" s="9"/>
      <c r="N387" s="11"/>
      <c r="O387" s="18"/>
    </row>
    <row r="388" spans="1:15" x14ac:dyDescent="0.25">
      <c r="A388" s="16">
        <v>384</v>
      </c>
      <c r="B388" s="14" t="s">
        <v>395</v>
      </c>
      <c r="C388" s="9">
        <f t="shared" si="10"/>
        <v>27130</v>
      </c>
      <c r="D388" s="9">
        <v>27130</v>
      </c>
      <c r="E388" s="9"/>
      <c r="F388" s="9"/>
      <c r="G388" s="9"/>
      <c r="H388" s="9"/>
      <c r="I388" s="9"/>
      <c r="J388" s="10">
        <f t="shared" si="11"/>
        <v>27130</v>
      </c>
      <c r="K388" s="10"/>
      <c r="L388" s="9">
        <f>SUM(J388,K388)</f>
        <v>27130</v>
      </c>
      <c r="M388" s="9"/>
      <c r="N388" s="11"/>
      <c r="O388" s="18"/>
    </row>
    <row r="389" spans="1:15" x14ac:dyDescent="0.25">
      <c r="A389" s="16">
        <v>385</v>
      </c>
      <c r="B389" s="14" t="s">
        <v>396</v>
      </c>
      <c r="C389" s="9">
        <f t="shared" ref="C389:C450" si="12">SUM(D389:H389)</f>
        <v>366367</v>
      </c>
      <c r="D389" s="9"/>
      <c r="E389" s="9">
        <v>366367</v>
      </c>
      <c r="F389" s="9"/>
      <c r="G389" s="9"/>
      <c r="H389" s="9"/>
      <c r="I389" s="9"/>
      <c r="J389" s="10">
        <f t="shared" ref="J389:J450" si="13">C389+I389</f>
        <v>366367</v>
      </c>
      <c r="K389" s="10"/>
      <c r="L389" s="9">
        <f>SUM(J389,K389)</f>
        <v>366367</v>
      </c>
      <c r="M389" s="9"/>
      <c r="N389" s="11"/>
      <c r="O389" s="18"/>
    </row>
    <row r="390" spans="1:15" x14ac:dyDescent="0.25">
      <c r="A390" s="16">
        <v>386</v>
      </c>
      <c r="B390" s="14" t="s">
        <v>397</v>
      </c>
      <c r="C390" s="9">
        <f t="shared" si="12"/>
        <v>5718</v>
      </c>
      <c r="D390" s="9">
        <v>5718</v>
      </c>
      <c r="E390" s="9"/>
      <c r="F390" s="9"/>
      <c r="G390" s="9"/>
      <c r="H390" s="9"/>
      <c r="I390" s="9"/>
      <c r="J390" s="10">
        <f t="shared" si="13"/>
        <v>5718</v>
      </c>
      <c r="K390" s="10"/>
      <c r="L390" s="9">
        <f>SUM(J390,K390)</f>
        <v>5718</v>
      </c>
      <c r="M390" s="9"/>
      <c r="N390" s="11"/>
      <c r="O390" s="18"/>
    </row>
    <row r="391" spans="1:15" x14ac:dyDescent="0.25">
      <c r="A391" s="16">
        <v>387</v>
      </c>
      <c r="B391" s="14" t="s">
        <v>398</v>
      </c>
      <c r="C391" s="9">
        <f t="shared" si="12"/>
        <v>19340</v>
      </c>
      <c r="D391" s="9">
        <v>19340</v>
      </c>
      <c r="E391" s="9"/>
      <c r="F391" s="9"/>
      <c r="G391" s="9"/>
      <c r="H391" s="9"/>
      <c r="I391" s="9"/>
      <c r="J391" s="10">
        <f t="shared" si="13"/>
        <v>19340</v>
      </c>
      <c r="K391" s="10"/>
      <c r="L391" s="9">
        <f>SUM(J391,K391)</f>
        <v>19340</v>
      </c>
      <c r="M391" s="9"/>
      <c r="N391" s="11"/>
      <c r="O391" s="18"/>
    </row>
    <row r="392" spans="1:15" x14ac:dyDescent="0.25">
      <c r="A392" s="16">
        <v>388</v>
      </c>
      <c r="B392" s="14" t="s">
        <v>399</v>
      </c>
      <c r="C392" s="9">
        <f t="shared" si="12"/>
        <v>231318</v>
      </c>
      <c r="D392" s="9">
        <v>231318</v>
      </c>
      <c r="E392" s="9"/>
      <c r="F392" s="9"/>
      <c r="G392" s="9"/>
      <c r="H392" s="9"/>
      <c r="I392" s="9"/>
      <c r="J392" s="10">
        <f t="shared" si="13"/>
        <v>231318</v>
      </c>
      <c r="K392" s="10"/>
      <c r="L392" s="9">
        <f>SUM(J392,K392)</f>
        <v>231318</v>
      </c>
      <c r="M392" s="9">
        <v>1167578</v>
      </c>
      <c r="N392" s="11">
        <f>J392/M392</f>
        <v>0.19811781311398469</v>
      </c>
      <c r="O392" s="18"/>
    </row>
    <row r="393" spans="1:15" x14ac:dyDescent="0.25">
      <c r="A393" s="16">
        <v>389</v>
      </c>
      <c r="B393" s="14" t="s">
        <v>400</v>
      </c>
      <c r="C393" s="9">
        <f t="shared" si="12"/>
        <v>135759</v>
      </c>
      <c r="D393" s="9"/>
      <c r="E393" s="9">
        <v>135759</v>
      </c>
      <c r="F393" s="9"/>
      <c r="G393" s="9"/>
      <c r="H393" s="9"/>
      <c r="I393" s="9"/>
      <c r="J393" s="10">
        <f t="shared" si="13"/>
        <v>135759</v>
      </c>
      <c r="K393" s="10"/>
      <c r="L393" s="9">
        <f>SUM(J393,K393)</f>
        <v>135759</v>
      </c>
      <c r="M393" s="9"/>
      <c r="N393" s="11"/>
      <c r="O393" s="18"/>
    </row>
    <row r="394" spans="1:15" x14ac:dyDescent="0.25">
      <c r="A394" s="16">
        <v>390</v>
      </c>
      <c r="B394" s="14" t="s">
        <v>401</v>
      </c>
      <c r="C394" s="9">
        <f t="shared" si="12"/>
        <v>878848</v>
      </c>
      <c r="D394" s="9"/>
      <c r="E394" s="9"/>
      <c r="F394" s="9">
        <v>323785</v>
      </c>
      <c r="G394" s="9">
        <v>555063</v>
      </c>
      <c r="H394" s="9"/>
      <c r="I394" s="9"/>
      <c r="J394" s="10">
        <f t="shared" si="13"/>
        <v>878848</v>
      </c>
      <c r="K394" s="10">
        <v>2533922</v>
      </c>
      <c r="L394" s="9">
        <f>SUM(J394,K394)</f>
        <v>3412770</v>
      </c>
      <c r="M394" s="9">
        <v>73990975</v>
      </c>
      <c r="N394" s="11">
        <f>J394/M394</f>
        <v>1.1877772931090583E-2</v>
      </c>
      <c r="O394" s="18" t="s">
        <v>470</v>
      </c>
    </row>
    <row r="395" spans="1:15" x14ac:dyDescent="0.25">
      <c r="A395" s="16">
        <v>391</v>
      </c>
      <c r="B395" s="14" t="s">
        <v>402</v>
      </c>
      <c r="C395" s="9">
        <f t="shared" si="12"/>
        <v>67070</v>
      </c>
      <c r="D395" s="9">
        <v>67070</v>
      </c>
      <c r="E395" s="9"/>
      <c r="F395" s="9"/>
      <c r="G395" s="9"/>
      <c r="H395" s="9"/>
      <c r="I395" s="9"/>
      <c r="J395" s="10">
        <f t="shared" si="13"/>
        <v>67070</v>
      </c>
      <c r="K395" s="10"/>
      <c r="L395" s="9">
        <f>SUM(J395,K395)</f>
        <v>67070</v>
      </c>
      <c r="M395" s="9"/>
      <c r="N395" s="11"/>
      <c r="O395" s="18"/>
    </row>
    <row r="396" spans="1:15" x14ac:dyDescent="0.25">
      <c r="A396" s="16">
        <v>392</v>
      </c>
      <c r="B396" s="14" t="s">
        <v>403</v>
      </c>
      <c r="C396" s="9">
        <f t="shared" si="12"/>
        <v>5430</v>
      </c>
      <c r="D396" s="9">
        <v>5430</v>
      </c>
      <c r="E396" s="9"/>
      <c r="F396" s="9"/>
      <c r="G396" s="9"/>
      <c r="H396" s="9"/>
      <c r="I396" s="9"/>
      <c r="J396" s="10">
        <f t="shared" si="13"/>
        <v>5430</v>
      </c>
      <c r="K396" s="10">
        <v>82199</v>
      </c>
      <c r="L396" s="9">
        <f>SUM(J396,K396)</f>
        <v>87629</v>
      </c>
      <c r="M396" s="9">
        <v>380660</v>
      </c>
      <c r="N396" s="11">
        <f>J396/M396</f>
        <v>1.4264698155834603E-2</v>
      </c>
      <c r="O396" s="18"/>
    </row>
    <row r="397" spans="1:15" x14ac:dyDescent="0.25">
      <c r="A397" s="16">
        <v>393</v>
      </c>
      <c r="B397" s="14" t="s">
        <v>404</v>
      </c>
      <c r="C397" s="9">
        <f t="shared" si="12"/>
        <v>943259</v>
      </c>
      <c r="D397" s="9"/>
      <c r="E397" s="9"/>
      <c r="F397" s="9">
        <v>498042</v>
      </c>
      <c r="G397" s="9">
        <v>445217</v>
      </c>
      <c r="H397" s="9"/>
      <c r="I397" s="9"/>
      <c r="J397" s="10">
        <f t="shared" si="13"/>
        <v>943259</v>
      </c>
      <c r="K397" s="10">
        <v>236076</v>
      </c>
      <c r="L397" s="9">
        <f>SUM(J397,K397)</f>
        <v>1179335</v>
      </c>
      <c r="M397" s="9">
        <v>61582406</v>
      </c>
      <c r="N397" s="11">
        <f>J397/M397</f>
        <v>1.5317020903665246E-2</v>
      </c>
      <c r="O397" s="18" t="s">
        <v>488</v>
      </c>
    </row>
    <row r="398" spans="1:15" x14ac:dyDescent="0.25">
      <c r="A398" s="16">
        <v>394</v>
      </c>
      <c r="B398" s="14" t="s">
        <v>405</v>
      </c>
      <c r="C398" s="9">
        <f t="shared" si="12"/>
        <v>552285</v>
      </c>
      <c r="D398" s="9"/>
      <c r="E398" s="9"/>
      <c r="F398" s="9">
        <v>297018</v>
      </c>
      <c r="G398" s="9">
        <v>255267</v>
      </c>
      <c r="H398" s="9"/>
      <c r="I398" s="9"/>
      <c r="J398" s="10">
        <f t="shared" si="13"/>
        <v>552285</v>
      </c>
      <c r="K398" s="10">
        <v>5978832</v>
      </c>
      <c r="L398" s="9">
        <f>SUM(J398,K398)</f>
        <v>6531117</v>
      </c>
      <c r="M398" s="9">
        <v>21727698</v>
      </c>
      <c r="N398" s="11">
        <f>J398/M398</f>
        <v>2.5418477373903115E-2</v>
      </c>
      <c r="O398" s="18" t="s">
        <v>475</v>
      </c>
    </row>
    <row r="399" spans="1:15" x14ac:dyDescent="0.25">
      <c r="A399" s="16">
        <v>395</v>
      </c>
      <c r="B399" s="14" t="s">
        <v>406</v>
      </c>
      <c r="C399" s="9">
        <f t="shared" si="12"/>
        <v>33795</v>
      </c>
      <c r="D399" s="9">
        <v>33795</v>
      </c>
      <c r="E399" s="9"/>
      <c r="F399" s="9"/>
      <c r="G399" s="9"/>
      <c r="H399" s="9"/>
      <c r="I399" s="9"/>
      <c r="J399" s="10">
        <f t="shared" si="13"/>
        <v>33795</v>
      </c>
      <c r="K399" s="10">
        <v>53252</v>
      </c>
      <c r="L399" s="9">
        <f>SUM(J399,K399)</f>
        <v>87047</v>
      </c>
      <c r="M399" s="9"/>
      <c r="N399" s="11"/>
      <c r="O399" s="18"/>
    </row>
    <row r="400" spans="1:15" x14ac:dyDescent="0.25">
      <c r="A400" s="16">
        <v>396</v>
      </c>
      <c r="B400" s="14" t="s">
        <v>407</v>
      </c>
      <c r="C400" s="9">
        <f t="shared" si="12"/>
        <v>27579</v>
      </c>
      <c r="D400" s="9">
        <v>4798</v>
      </c>
      <c r="E400" s="9"/>
      <c r="F400" s="9"/>
      <c r="G400" s="9">
        <v>22781</v>
      </c>
      <c r="H400" s="9"/>
      <c r="I400" s="9"/>
      <c r="J400" s="10">
        <f t="shared" si="13"/>
        <v>27579</v>
      </c>
      <c r="K400" s="10">
        <v>36612</v>
      </c>
      <c r="L400" s="9">
        <f>SUM(J400,K400)</f>
        <v>64191</v>
      </c>
      <c r="M400" s="9">
        <v>137775</v>
      </c>
      <c r="N400" s="11">
        <f>J400/M400</f>
        <v>0.20017419706042461</v>
      </c>
      <c r="O400" s="18"/>
    </row>
    <row r="401" spans="1:15" x14ac:dyDescent="0.25">
      <c r="A401" s="16">
        <v>397</v>
      </c>
      <c r="B401" s="14" t="s">
        <v>408</v>
      </c>
      <c r="C401" s="9">
        <f t="shared" si="12"/>
        <v>5160</v>
      </c>
      <c r="D401" s="9">
        <v>5160</v>
      </c>
      <c r="E401" s="9"/>
      <c r="F401" s="9"/>
      <c r="G401" s="9"/>
      <c r="H401" s="9"/>
      <c r="I401" s="9"/>
      <c r="J401" s="10">
        <f t="shared" si="13"/>
        <v>5160</v>
      </c>
      <c r="K401" s="10">
        <v>37529</v>
      </c>
      <c r="L401" s="9">
        <f>SUM(J401,K401)</f>
        <v>42689</v>
      </c>
      <c r="M401" s="9">
        <v>140519</v>
      </c>
      <c r="N401" s="11">
        <f>J401/M401</f>
        <v>3.6721012816772113E-2</v>
      </c>
      <c r="O401" s="18"/>
    </row>
    <row r="402" spans="1:15" x14ac:dyDescent="0.25">
      <c r="A402" s="16">
        <v>398</v>
      </c>
      <c r="B402" s="14" t="s">
        <v>409</v>
      </c>
      <c r="C402" s="9">
        <f t="shared" si="12"/>
        <v>33918</v>
      </c>
      <c r="D402" s="9"/>
      <c r="E402" s="9"/>
      <c r="F402" s="9"/>
      <c r="G402" s="9">
        <v>33918</v>
      </c>
      <c r="H402" s="9"/>
      <c r="I402" s="9"/>
      <c r="J402" s="10">
        <f t="shared" si="13"/>
        <v>33918</v>
      </c>
      <c r="K402" s="10"/>
      <c r="L402" s="9">
        <f>SUM(J402,K402)</f>
        <v>33918</v>
      </c>
      <c r="M402" s="9"/>
      <c r="N402" s="11"/>
      <c r="O402" s="18"/>
    </row>
    <row r="403" spans="1:15" x14ac:dyDescent="0.25">
      <c r="A403" s="16">
        <v>399</v>
      </c>
      <c r="B403" s="14" t="s">
        <v>410</v>
      </c>
      <c r="C403" s="9">
        <f t="shared" si="12"/>
        <v>4190</v>
      </c>
      <c r="D403" s="9">
        <v>4190</v>
      </c>
      <c r="E403" s="9"/>
      <c r="F403" s="9"/>
      <c r="G403" s="9"/>
      <c r="H403" s="9"/>
      <c r="I403" s="9"/>
      <c r="J403" s="10">
        <f t="shared" si="13"/>
        <v>4190</v>
      </c>
      <c r="K403" s="10">
        <v>212174</v>
      </c>
      <c r="L403" s="9">
        <f>SUM(J403,K403)</f>
        <v>216364</v>
      </c>
      <c r="M403" s="9">
        <v>795131</v>
      </c>
      <c r="N403" s="11">
        <f>J403/M403</f>
        <v>5.269571932172183E-3</v>
      </c>
      <c r="O403" s="18"/>
    </row>
    <row r="404" spans="1:15" x14ac:dyDescent="0.25">
      <c r="A404" s="16">
        <v>400</v>
      </c>
      <c r="B404" s="14" t="s">
        <v>411</v>
      </c>
      <c r="C404" s="9">
        <f t="shared" si="12"/>
        <v>50000</v>
      </c>
      <c r="D404" s="9"/>
      <c r="E404" s="9"/>
      <c r="F404" s="9"/>
      <c r="G404" s="9"/>
      <c r="H404" s="9">
        <v>50000</v>
      </c>
      <c r="I404" s="9"/>
      <c r="J404" s="10">
        <f t="shared" si="13"/>
        <v>50000</v>
      </c>
      <c r="K404" s="10"/>
      <c r="L404" s="9">
        <f>SUM(J404,K404)</f>
        <v>50000</v>
      </c>
      <c r="M404" s="9"/>
      <c r="N404" s="11"/>
      <c r="O404" s="18"/>
    </row>
    <row r="405" spans="1:15" x14ac:dyDescent="0.25">
      <c r="A405" s="16">
        <v>401</v>
      </c>
      <c r="B405" s="14" t="s">
        <v>412</v>
      </c>
      <c r="C405" s="9">
        <f t="shared" si="12"/>
        <v>397088</v>
      </c>
      <c r="D405" s="9"/>
      <c r="E405" s="9">
        <v>397088</v>
      </c>
      <c r="F405" s="9"/>
      <c r="G405" s="9"/>
      <c r="H405" s="9"/>
      <c r="I405" s="9"/>
      <c r="J405" s="10">
        <f t="shared" si="13"/>
        <v>397088</v>
      </c>
      <c r="K405" s="10"/>
      <c r="L405" s="9">
        <f>SUM(J405,K405)</f>
        <v>397088</v>
      </c>
      <c r="M405" s="9"/>
      <c r="N405" s="11"/>
      <c r="O405" s="18"/>
    </row>
    <row r="406" spans="1:15" x14ac:dyDescent="0.25">
      <c r="A406" s="16">
        <v>402</v>
      </c>
      <c r="B406" s="14" t="s">
        <v>413</v>
      </c>
      <c r="C406" s="9">
        <f t="shared" si="12"/>
        <v>42992</v>
      </c>
      <c r="D406" s="9"/>
      <c r="E406" s="9"/>
      <c r="F406" s="9"/>
      <c r="G406" s="9">
        <v>42992</v>
      </c>
      <c r="H406" s="9"/>
      <c r="I406" s="9"/>
      <c r="J406" s="10">
        <f t="shared" si="13"/>
        <v>42992</v>
      </c>
      <c r="K406" s="10"/>
      <c r="L406" s="9">
        <f>SUM(J406,K406)</f>
        <v>42992</v>
      </c>
      <c r="M406" s="9"/>
      <c r="N406" s="11"/>
      <c r="O406" s="18"/>
    </row>
    <row r="407" spans="1:15" x14ac:dyDescent="0.25">
      <c r="A407" s="16">
        <v>403</v>
      </c>
      <c r="B407" s="14" t="s">
        <v>414</v>
      </c>
      <c r="C407" s="9">
        <f t="shared" si="12"/>
        <v>50000</v>
      </c>
      <c r="D407" s="9"/>
      <c r="E407" s="9"/>
      <c r="F407" s="9"/>
      <c r="G407" s="9"/>
      <c r="H407" s="9">
        <v>50000</v>
      </c>
      <c r="I407" s="9"/>
      <c r="J407" s="10">
        <f t="shared" si="13"/>
        <v>50000</v>
      </c>
      <c r="K407" s="10"/>
      <c r="L407" s="9">
        <f>SUM(J407,K407)</f>
        <v>50000</v>
      </c>
      <c r="M407" s="9"/>
      <c r="N407" s="11"/>
      <c r="O407" s="18"/>
    </row>
    <row r="408" spans="1:15" x14ac:dyDescent="0.25">
      <c r="A408" s="16">
        <v>404</v>
      </c>
      <c r="B408" s="14" t="s">
        <v>415</v>
      </c>
      <c r="C408" s="9">
        <f t="shared" si="12"/>
        <v>15975</v>
      </c>
      <c r="D408" s="9">
        <v>4582</v>
      </c>
      <c r="E408" s="9"/>
      <c r="F408" s="9">
        <v>11393</v>
      </c>
      <c r="G408" s="9"/>
      <c r="H408" s="9"/>
      <c r="I408" s="9"/>
      <c r="J408" s="10">
        <f t="shared" si="13"/>
        <v>15975</v>
      </c>
      <c r="K408" s="10">
        <v>21092</v>
      </c>
      <c r="L408" s="9">
        <f>SUM(J408,K408)</f>
        <v>37067</v>
      </c>
      <c r="M408" s="9">
        <v>302803</v>
      </c>
      <c r="N408" s="11">
        <f>J408/M408</f>
        <v>5.2757073080517698E-2</v>
      </c>
      <c r="O408" s="18" t="s">
        <v>461</v>
      </c>
    </row>
    <row r="409" spans="1:15" x14ac:dyDescent="0.25">
      <c r="A409" s="16">
        <v>405</v>
      </c>
      <c r="B409" s="14" t="s">
        <v>416</v>
      </c>
      <c r="C409" s="9">
        <f t="shared" si="12"/>
        <v>1500</v>
      </c>
      <c r="D409" s="9">
        <v>1500</v>
      </c>
      <c r="E409" s="9"/>
      <c r="F409" s="9"/>
      <c r="G409" s="9"/>
      <c r="H409" s="9"/>
      <c r="I409" s="9"/>
      <c r="J409" s="10">
        <f t="shared" si="13"/>
        <v>1500</v>
      </c>
      <c r="K409" s="10"/>
      <c r="L409" s="9">
        <f>SUM(J409,K409)</f>
        <v>1500</v>
      </c>
      <c r="M409" s="9"/>
      <c r="N409" s="11"/>
      <c r="O409" s="18"/>
    </row>
    <row r="410" spans="1:15" x14ac:dyDescent="0.25">
      <c r="A410" s="16">
        <v>406</v>
      </c>
      <c r="B410" s="14" t="s">
        <v>417</v>
      </c>
      <c r="C410" s="9">
        <f t="shared" si="12"/>
        <v>4190</v>
      </c>
      <c r="D410" s="9">
        <v>4190</v>
      </c>
      <c r="E410" s="9"/>
      <c r="F410" s="9"/>
      <c r="G410" s="9"/>
      <c r="H410" s="9"/>
      <c r="I410" s="9"/>
      <c r="J410" s="10">
        <f t="shared" si="13"/>
        <v>4190</v>
      </c>
      <c r="K410" s="10">
        <v>8007</v>
      </c>
      <c r="L410" s="9">
        <f>SUM(J410,K410)</f>
        <v>12197</v>
      </c>
      <c r="M410" s="9"/>
      <c r="N410" s="11"/>
      <c r="O410" s="18"/>
    </row>
    <row r="411" spans="1:15" x14ac:dyDescent="0.25">
      <c r="A411" s="16">
        <v>407</v>
      </c>
      <c r="B411" s="14" t="s">
        <v>418</v>
      </c>
      <c r="C411" s="9">
        <f t="shared" si="12"/>
        <v>12715</v>
      </c>
      <c r="D411" s="9">
        <v>12715</v>
      </c>
      <c r="E411" s="9"/>
      <c r="F411" s="9"/>
      <c r="G411" s="9"/>
      <c r="H411" s="9"/>
      <c r="I411" s="9"/>
      <c r="J411" s="10">
        <f t="shared" si="13"/>
        <v>12715</v>
      </c>
      <c r="K411" s="10">
        <v>60339</v>
      </c>
      <c r="L411" s="9">
        <f>SUM(J411,K411)</f>
        <v>73054</v>
      </c>
      <c r="M411" s="9">
        <v>755001</v>
      </c>
      <c r="N411" s="11">
        <f>J411/M411</f>
        <v>1.6841037296639341E-2</v>
      </c>
      <c r="O411" s="18" t="s">
        <v>461</v>
      </c>
    </row>
    <row r="412" spans="1:15" x14ac:dyDescent="0.25">
      <c r="A412" s="16">
        <v>408</v>
      </c>
      <c r="B412" s="14" t="s">
        <v>502</v>
      </c>
      <c r="C412" s="9">
        <f t="shared" si="12"/>
        <v>13262</v>
      </c>
      <c r="D412" s="9">
        <v>13262</v>
      </c>
      <c r="E412" s="9"/>
      <c r="F412" s="9"/>
      <c r="G412" s="9"/>
      <c r="H412" s="9"/>
      <c r="I412" s="9"/>
      <c r="J412" s="10">
        <f t="shared" si="13"/>
        <v>13262</v>
      </c>
      <c r="K412" s="10">
        <v>62927</v>
      </c>
      <c r="L412" s="9">
        <f>SUM(J412,K412)</f>
        <v>76189</v>
      </c>
      <c r="M412" s="9">
        <v>524101</v>
      </c>
      <c r="N412" s="11">
        <f>J412/M412</f>
        <v>2.530428295309492E-2</v>
      </c>
      <c r="O412" s="18" t="s">
        <v>464</v>
      </c>
    </row>
    <row r="413" spans="1:15" x14ac:dyDescent="0.25">
      <c r="A413" s="16">
        <v>409</v>
      </c>
      <c r="B413" s="14" t="s">
        <v>419</v>
      </c>
      <c r="C413" s="9">
        <f t="shared" si="12"/>
        <v>147497</v>
      </c>
      <c r="D413" s="9">
        <v>5549</v>
      </c>
      <c r="E413" s="9"/>
      <c r="F413" s="9"/>
      <c r="G413" s="9">
        <v>141948</v>
      </c>
      <c r="H413" s="9"/>
      <c r="I413" s="9"/>
      <c r="J413" s="10">
        <f t="shared" si="13"/>
        <v>147497</v>
      </c>
      <c r="K413" s="10">
        <v>19302</v>
      </c>
      <c r="L413" s="9">
        <f>SUM(J413,K413)</f>
        <v>166799</v>
      </c>
      <c r="M413" s="9">
        <v>189960</v>
      </c>
      <c r="N413" s="11">
        <f>J413/M413</f>
        <v>0.77646346599284055</v>
      </c>
      <c r="O413" s="18"/>
    </row>
    <row r="414" spans="1:15" x14ac:dyDescent="0.25">
      <c r="A414" s="16">
        <v>410</v>
      </c>
      <c r="B414" s="14" t="s">
        <v>420</v>
      </c>
      <c r="C414" s="9">
        <f t="shared" si="12"/>
        <v>4190</v>
      </c>
      <c r="D414" s="9">
        <v>4190</v>
      </c>
      <c r="E414" s="9"/>
      <c r="F414" s="9"/>
      <c r="G414" s="9"/>
      <c r="H414" s="9"/>
      <c r="I414" s="9"/>
      <c r="J414" s="10">
        <f t="shared" si="13"/>
        <v>4190</v>
      </c>
      <c r="K414" s="10">
        <v>10755</v>
      </c>
      <c r="L414" s="9">
        <f>SUM(J414,K414)</f>
        <v>14945</v>
      </c>
      <c r="M414" s="9">
        <v>98930</v>
      </c>
      <c r="N414" s="11">
        <f>J414/M414</f>
        <v>4.2353179015465481E-2</v>
      </c>
      <c r="O414" s="18" t="s">
        <v>463</v>
      </c>
    </row>
    <row r="415" spans="1:15" x14ac:dyDescent="0.25">
      <c r="A415" s="16">
        <v>411</v>
      </c>
      <c r="B415" s="14" t="s">
        <v>421</v>
      </c>
      <c r="C415" s="9">
        <f t="shared" si="12"/>
        <v>30000</v>
      </c>
      <c r="D415" s="9"/>
      <c r="E415" s="9"/>
      <c r="F415" s="9"/>
      <c r="G415" s="9"/>
      <c r="H415" s="9">
        <v>30000</v>
      </c>
      <c r="I415" s="9"/>
      <c r="J415" s="10">
        <f t="shared" si="13"/>
        <v>30000</v>
      </c>
      <c r="K415" s="10"/>
      <c r="L415" s="9">
        <f>SUM(J415,K415)</f>
        <v>30000</v>
      </c>
      <c r="M415" s="9"/>
      <c r="N415" s="11"/>
      <c r="O415" s="18"/>
    </row>
    <row r="416" spans="1:15" x14ac:dyDescent="0.25">
      <c r="A416" s="16">
        <v>412</v>
      </c>
      <c r="B416" s="14" t="s">
        <v>422</v>
      </c>
      <c r="C416" s="9">
        <f t="shared" si="12"/>
        <v>307906</v>
      </c>
      <c r="D416" s="9">
        <v>252554</v>
      </c>
      <c r="E416" s="9"/>
      <c r="F416" s="9"/>
      <c r="G416" s="9">
        <v>55352</v>
      </c>
      <c r="H416" s="9"/>
      <c r="I416" s="9"/>
      <c r="J416" s="10">
        <f t="shared" si="13"/>
        <v>307906</v>
      </c>
      <c r="K416" s="10">
        <v>290587</v>
      </c>
      <c r="L416" s="9">
        <f>SUM(J416,K416)</f>
        <v>598493</v>
      </c>
      <c r="M416" s="9"/>
      <c r="N416" s="11"/>
      <c r="O416" s="18"/>
    </row>
    <row r="417" spans="1:15" x14ac:dyDescent="0.25">
      <c r="A417" s="16">
        <v>413</v>
      </c>
      <c r="B417" s="14" t="s">
        <v>423</v>
      </c>
      <c r="C417" s="9">
        <f t="shared" si="12"/>
        <v>150402</v>
      </c>
      <c r="D417" s="9">
        <v>150402</v>
      </c>
      <c r="E417" s="9"/>
      <c r="F417" s="9"/>
      <c r="G417" s="9"/>
      <c r="H417" s="9"/>
      <c r="I417" s="9"/>
      <c r="J417" s="10">
        <f t="shared" si="13"/>
        <v>150402</v>
      </c>
      <c r="K417" s="10">
        <v>189307</v>
      </c>
      <c r="L417" s="9">
        <f>SUM(J417,K417)</f>
        <v>339709</v>
      </c>
      <c r="M417" s="9"/>
      <c r="N417" s="11"/>
      <c r="O417" s="18" t="s">
        <v>476</v>
      </c>
    </row>
    <row r="418" spans="1:15" x14ac:dyDescent="0.25">
      <c r="A418" s="16">
        <v>414</v>
      </c>
      <c r="B418" s="14" t="s">
        <v>424</v>
      </c>
      <c r="C418" s="9">
        <f t="shared" si="12"/>
        <v>6234</v>
      </c>
      <c r="D418" s="9">
        <v>6234</v>
      </c>
      <c r="E418" s="9"/>
      <c r="F418" s="9"/>
      <c r="G418" s="9"/>
      <c r="H418" s="9"/>
      <c r="I418" s="9"/>
      <c r="J418" s="10">
        <f t="shared" si="13"/>
        <v>6234</v>
      </c>
      <c r="K418" s="10">
        <v>80910</v>
      </c>
      <c r="L418" s="9">
        <f>SUM(J418,K418)</f>
        <v>87144</v>
      </c>
      <c r="M418" s="9"/>
      <c r="N418" s="11"/>
      <c r="O418" s="18"/>
    </row>
    <row r="419" spans="1:15" x14ac:dyDescent="0.25">
      <c r="A419" s="16">
        <v>415</v>
      </c>
      <c r="B419" s="14" t="s">
        <v>425</v>
      </c>
      <c r="C419" s="9">
        <f t="shared" si="12"/>
        <v>5268</v>
      </c>
      <c r="D419" s="9">
        <v>5268</v>
      </c>
      <c r="E419" s="9"/>
      <c r="F419" s="9"/>
      <c r="G419" s="9"/>
      <c r="H419" s="9"/>
      <c r="I419" s="9"/>
      <c r="J419" s="10">
        <f t="shared" si="13"/>
        <v>5268</v>
      </c>
      <c r="K419" s="10">
        <v>27923</v>
      </c>
      <c r="L419" s="9">
        <f>SUM(J419,K419)</f>
        <v>33191</v>
      </c>
      <c r="M419" s="9"/>
      <c r="N419" s="11"/>
      <c r="O419" s="18"/>
    </row>
    <row r="420" spans="1:15" x14ac:dyDescent="0.25">
      <c r="A420" s="16">
        <v>416</v>
      </c>
      <c r="B420" s="14" t="s">
        <v>426</v>
      </c>
      <c r="C420" s="9">
        <f t="shared" si="12"/>
        <v>148268</v>
      </c>
      <c r="D420" s="9"/>
      <c r="E420" s="9"/>
      <c r="F420" s="9">
        <v>148268</v>
      </c>
      <c r="G420" s="9"/>
      <c r="H420" s="9"/>
      <c r="I420" s="9"/>
      <c r="J420" s="10">
        <f t="shared" si="13"/>
        <v>148268</v>
      </c>
      <c r="K420" s="10">
        <v>547468</v>
      </c>
      <c r="L420" s="9">
        <f>SUM(J420,K420)</f>
        <v>695736</v>
      </c>
      <c r="M420" s="9">
        <v>23470740</v>
      </c>
      <c r="N420" s="11">
        <f>J420/M420</f>
        <v>6.3171421097076618E-3</v>
      </c>
      <c r="O420" s="18" t="s">
        <v>463</v>
      </c>
    </row>
    <row r="421" spans="1:15" x14ac:dyDescent="0.25">
      <c r="A421" s="16">
        <v>417</v>
      </c>
      <c r="B421" s="14" t="s">
        <v>427</v>
      </c>
      <c r="C421" s="9">
        <f t="shared" si="12"/>
        <v>36182</v>
      </c>
      <c r="D421" s="9"/>
      <c r="E421" s="9"/>
      <c r="F421" s="9">
        <v>36182</v>
      </c>
      <c r="G421" s="9"/>
      <c r="H421" s="9"/>
      <c r="I421" s="9"/>
      <c r="J421" s="10">
        <f t="shared" si="13"/>
        <v>36182</v>
      </c>
      <c r="K421" s="10">
        <v>702121</v>
      </c>
      <c r="L421" s="9">
        <f>SUM(J421,K421)</f>
        <v>738303</v>
      </c>
      <c r="M421" s="9">
        <v>5283689</v>
      </c>
      <c r="N421" s="11">
        <f>J421/M421</f>
        <v>6.8478670868024217E-3</v>
      </c>
      <c r="O421" s="18" t="s">
        <v>493</v>
      </c>
    </row>
    <row r="422" spans="1:15" x14ac:dyDescent="0.25">
      <c r="A422" s="16">
        <v>418</v>
      </c>
      <c r="B422" s="14" t="s">
        <v>428</v>
      </c>
      <c r="C422" s="9">
        <f t="shared" si="12"/>
        <v>151300</v>
      </c>
      <c r="D422" s="9"/>
      <c r="E422" s="9"/>
      <c r="F422" s="9">
        <v>151300</v>
      </c>
      <c r="G422" s="9"/>
      <c r="H422" s="9"/>
      <c r="I422" s="9"/>
      <c r="J422" s="10">
        <f t="shared" si="13"/>
        <v>151300</v>
      </c>
      <c r="K422" s="10">
        <v>262283</v>
      </c>
      <c r="L422" s="9">
        <f>SUM(J422,K422)</f>
        <v>413583</v>
      </c>
      <c r="M422" s="9">
        <v>13907873</v>
      </c>
      <c r="N422" s="11">
        <f>J422/M422</f>
        <v>1.0878730342159438E-2</v>
      </c>
      <c r="O422" s="18" t="s">
        <v>483</v>
      </c>
    </row>
    <row r="423" spans="1:15" x14ac:dyDescent="0.25">
      <c r="A423" s="16">
        <v>419</v>
      </c>
      <c r="B423" s="14" t="s">
        <v>429</v>
      </c>
      <c r="C423" s="9">
        <f t="shared" si="12"/>
        <v>108196</v>
      </c>
      <c r="D423" s="9"/>
      <c r="E423" s="9">
        <v>108196</v>
      </c>
      <c r="F423" s="9"/>
      <c r="G423" s="9"/>
      <c r="H423" s="9"/>
      <c r="I423" s="9"/>
      <c r="J423" s="10">
        <f t="shared" si="13"/>
        <v>108196</v>
      </c>
      <c r="K423" s="10"/>
      <c r="L423" s="9">
        <f>SUM(J423,K423)</f>
        <v>108196</v>
      </c>
      <c r="M423" s="9"/>
      <c r="N423" s="11"/>
      <c r="O423" s="18"/>
    </row>
    <row r="424" spans="1:15" x14ac:dyDescent="0.25">
      <c r="A424" s="16">
        <v>420</v>
      </c>
      <c r="B424" s="14" t="s">
        <v>430</v>
      </c>
      <c r="C424" s="9">
        <f t="shared" si="12"/>
        <v>306439</v>
      </c>
      <c r="D424" s="9">
        <v>293198</v>
      </c>
      <c r="E424" s="9"/>
      <c r="F424" s="9"/>
      <c r="G424" s="9">
        <v>13241</v>
      </c>
      <c r="H424" s="9"/>
      <c r="I424" s="9"/>
      <c r="J424" s="10">
        <f t="shared" si="13"/>
        <v>306439</v>
      </c>
      <c r="K424" s="10">
        <v>953753</v>
      </c>
      <c r="L424" s="9">
        <f>SUM(J424,K424)</f>
        <v>1260192</v>
      </c>
      <c r="M424" s="9">
        <v>3214846</v>
      </c>
      <c r="N424" s="11">
        <f>J424/M424</f>
        <v>9.5319962449212189E-2</v>
      </c>
      <c r="O424" s="18" t="s">
        <v>475</v>
      </c>
    </row>
    <row r="425" spans="1:15" x14ac:dyDescent="0.25">
      <c r="A425" s="16">
        <v>421</v>
      </c>
      <c r="B425" s="14" t="s">
        <v>431</v>
      </c>
      <c r="C425" s="9">
        <f t="shared" si="12"/>
        <v>4761</v>
      </c>
      <c r="D425" s="9">
        <v>4761</v>
      </c>
      <c r="E425" s="9"/>
      <c r="F425" s="9"/>
      <c r="G425" s="9"/>
      <c r="H425" s="9"/>
      <c r="I425" s="9"/>
      <c r="J425" s="10">
        <f t="shared" si="13"/>
        <v>4761</v>
      </c>
      <c r="K425" s="10">
        <v>23760</v>
      </c>
      <c r="L425" s="9">
        <f>SUM(J425,K425)</f>
        <v>28521</v>
      </c>
      <c r="M425" s="9"/>
      <c r="N425" s="11"/>
      <c r="O425" s="18"/>
    </row>
    <row r="426" spans="1:15" x14ac:dyDescent="0.25">
      <c r="A426" s="16">
        <v>422</v>
      </c>
      <c r="B426" s="14" t="s">
        <v>432</v>
      </c>
      <c r="C426" s="9">
        <f t="shared" si="12"/>
        <v>4190</v>
      </c>
      <c r="D426" s="9">
        <v>4190</v>
      </c>
      <c r="E426" s="9"/>
      <c r="F426" s="9"/>
      <c r="G426" s="9"/>
      <c r="H426" s="9"/>
      <c r="I426" s="9"/>
      <c r="J426" s="10">
        <f t="shared" si="13"/>
        <v>4190</v>
      </c>
      <c r="K426" s="10">
        <v>66081</v>
      </c>
      <c r="L426" s="9">
        <f>SUM(J426,K426)</f>
        <v>70271</v>
      </c>
      <c r="M426" s="9"/>
      <c r="N426" s="11"/>
      <c r="O426" s="18" t="s">
        <v>498</v>
      </c>
    </row>
    <row r="427" spans="1:15" x14ac:dyDescent="0.25">
      <c r="A427" s="16">
        <v>423</v>
      </c>
      <c r="B427" s="14" t="s">
        <v>433</v>
      </c>
      <c r="C427" s="9">
        <f t="shared" si="12"/>
        <v>4190</v>
      </c>
      <c r="D427" s="9">
        <v>4190</v>
      </c>
      <c r="E427" s="9"/>
      <c r="F427" s="9"/>
      <c r="G427" s="9"/>
      <c r="H427" s="9"/>
      <c r="I427" s="9"/>
      <c r="J427" s="10">
        <f t="shared" si="13"/>
        <v>4190</v>
      </c>
      <c r="K427" s="10">
        <v>27379</v>
      </c>
      <c r="L427" s="9">
        <f>SUM(J427,K427)</f>
        <v>31569</v>
      </c>
      <c r="M427" s="9"/>
      <c r="N427" s="11"/>
      <c r="O427" s="18"/>
    </row>
    <row r="428" spans="1:15" x14ac:dyDescent="0.25">
      <c r="A428" s="16">
        <v>424</v>
      </c>
      <c r="B428" s="14" t="s">
        <v>434</v>
      </c>
      <c r="C428" s="9">
        <f t="shared" si="12"/>
        <v>2666</v>
      </c>
      <c r="D428" s="9">
        <v>2666</v>
      </c>
      <c r="E428" s="9"/>
      <c r="F428" s="9"/>
      <c r="G428" s="9"/>
      <c r="H428" s="9"/>
      <c r="I428" s="9"/>
      <c r="J428" s="10">
        <f t="shared" si="13"/>
        <v>2666</v>
      </c>
      <c r="K428" s="10">
        <v>31798</v>
      </c>
      <c r="L428" s="9">
        <f>SUM(J428,K428)</f>
        <v>34464</v>
      </c>
      <c r="M428" s="9"/>
      <c r="N428" s="11"/>
      <c r="O428" s="18" t="s">
        <v>461</v>
      </c>
    </row>
    <row r="429" spans="1:15" x14ac:dyDescent="0.25">
      <c r="A429" s="16">
        <v>425</v>
      </c>
      <c r="B429" s="14" t="s">
        <v>435</v>
      </c>
      <c r="C429" s="9">
        <f t="shared" si="12"/>
        <v>4190</v>
      </c>
      <c r="D429" s="9">
        <v>4190</v>
      </c>
      <c r="E429" s="9"/>
      <c r="F429" s="9"/>
      <c r="G429" s="9"/>
      <c r="H429" s="9"/>
      <c r="I429" s="9"/>
      <c r="J429" s="10">
        <f t="shared" si="13"/>
        <v>4190</v>
      </c>
      <c r="K429" s="10">
        <v>24872</v>
      </c>
      <c r="L429" s="9">
        <f>SUM(J429,K429)</f>
        <v>29062</v>
      </c>
      <c r="M429" s="9"/>
      <c r="N429" s="11"/>
      <c r="O429" s="18"/>
    </row>
    <row r="430" spans="1:15" x14ac:dyDescent="0.25">
      <c r="A430" s="16">
        <v>426</v>
      </c>
      <c r="B430" s="14" t="s">
        <v>436</v>
      </c>
      <c r="C430" s="9">
        <f t="shared" si="12"/>
        <v>7114</v>
      </c>
      <c r="D430" s="9">
        <v>7114</v>
      </c>
      <c r="E430" s="9"/>
      <c r="F430" s="9"/>
      <c r="G430" s="9"/>
      <c r="H430" s="9"/>
      <c r="I430" s="9"/>
      <c r="J430" s="10">
        <f t="shared" si="13"/>
        <v>7114</v>
      </c>
      <c r="K430" s="10"/>
      <c r="L430" s="9">
        <f>SUM(J430,K430)</f>
        <v>7114</v>
      </c>
      <c r="M430" s="9"/>
      <c r="N430" s="11"/>
      <c r="O430" s="18"/>
    </row>
    <row r="431" spans="1:15" x14ac:dyDescent="0.25">
      <c r="A431" s="16">
        <v>427</v>
      </c>
      <c r="B431" s="14" t="s">
        <v>437</v>
      </c>
      <c r="C431" s="9">
        <f t="shared" si="12"/>
        <v>4871</v>
      </c>
      <c r="D431" s="9">
        <v>4190</v>
      </c>
      <c r="E431" s="9"/>
      <c r="F431" s="9">
        <v>681</v>
      </c>
      <c r="G431" s="9"/>
      <c r="H431" s="9"/>
      <c r="I431" s="9"/>
      <c r="J431" s="10">
        <f t="shared" si="13"/>
        <v>4871</v>
      </c>
      <c r="K431" s="10">
        <v>34084</v>
      </c>
      <c r="L431" s="9">
        <f>SUM(J431,K431)</f>
        <v>38955</v>
      </c>
      <c r="M431" s="9">
        <v>261661</v>
      </c>
      <c r="N431" s="11">
        <f>J431/M431</f>
        <v>1.8615689766529976E-2</v>
      </c>
      <c r="O431" s="18" t="s">
        <v>467</v>
      </c>
    </row>
    <row r="432" spans="1:15" x14ac:dyDescent="0.25">
      <c r="A432" s="16">
        <v>428</v>
      </c>
      <c r="B432" s="14" t="s">
        <v>438</v>
      </c>
      <c r="C432" s="9">
        <f t="shared" si="12"/>
        <v>4512</v>
      </c>
      <c r="D432" s="9">
        <v>4512</v>
      </c>
      <c r="E432" s="9"/>
      <c r="F432" s="9"/>
      <c r="G432" s="9"/>
      <c r="H432" s="9"/>
      <c r="I432" s="9"/>
      <c r="J432" s="10">
        <f t="shared" si="13"/>
        <v>4512</v>
      </c>
      <c r="K432" s="10">
        <v>19815</v>
      </c>
      <c r="L432" s="9">
        <f>SUM(J432,K432)</f>
        <v>24327</v>
      </c>
      <c r="M432" s="9">
        <v>260765</v>
      </c>
      <c r="N432" s="11">
        <f>J432/M432</f>
        <v>1.7302935593350336E-2</v>
      </c>
      <c r="O432" s="18" t="s">
        <v>461</v>
      </c>
    </row>
    <row r="433" spans="1:15" x14ac:dyDescent="0.25">
      <c r="A433" s="16">
        <v>429</v>
      </c>
      <c r="B433" s="14" t="s">
        <v>439</v>
      </c>
      <c r="C433" s="9">
        <f t="shared" si="12"/>
        <v>4789</v>
      </c>
      <c r="D433" s="9">
        <v>4789</v>
      </c>
      <c r="E433" s="9"/>
      <c r="F433" s="9"/>
      <c r="G433" s="9"/>
      <c r="H433" s="9"/>
      <c r="I433" s="9"/>
      <c r="J433" s="10">
        <f t="shared" si="13"/>
        <v>4789</v>
      </c>
      <c r="K433" s="10">
        <v>15252</v>
      </c>
      <c r="L433" s="9">
        <f>SUM(J433,K433)</f>
        <v>20041</v>
      </c>
      <c r="M433" s="9">
        <v>79610</v>
      </c>
      <c r="N433" s="11">
        <f>J433/M433</f>
        <v>6.0155759326717746E-2</v>
      </c>
      <c r="O433" s="18" t="s">
        <v>460</v>
      </c>
    </row>
    <row r="434" spans="1:15" x14ac:dyDescent="0.25">
      <c r="A434" s="16">
        <v>430</v>
      </c>
      <c r="B434" s="14" t="s">
        <v>440</v>
      </c>
      <c r="C434" s="9">
        <f t="shared" si="12"/>
        <v>10147</v>
      </c>
      <c r="D434" s="9">
        <v>10147</v>
      </c>
      <c r="E434" s="9"/>
      <c r="F434" s="9"/>
      <c r="G434" s="9"/>
      <c r="H434" s="9"/>
      <c r="I434" s="9"/>
      <c r="J434" s="10">
        <f t="shared" si="13"/>
        <v>10147</v>
      </c>
      <c r="K434" s="10">
        <v>102869</v>
      </c>
      <c r="L434" s="9">
        <f>SUM(J434,K434)</f>
        <v>113016</v>
      </c>
      <c r="M434" s="9">
        <v>577429</v>
      </c>
      <c r="N434" s="11">
        <f>J434/M434</f>
        <v>1.7572723226578504E-2</v>
      </c>
      <c r="O434" s="18" t="s">
        <v>460</v>
      </c>
    </row>
    <row r="435" spans="1:15" x14ac:dyDescent="0.25">
      <c r="A435" s="16">
        <v>431</v>
      </c>
      <c r="B435" s="14" t="s">
        <v>441</v>
      </c>
      <c r="C435" s="9">
        <f t="shared" si="12"/>
        <v>4473</v>
      </c>
      <c r="D435" s="9"/>
      <c r="E435" s="9"/>
      <c r="F435" s="9">
        <v>4473</v>
      </c>
      <c r="G435" s="9"/>
      <c r="H435" s="9"/>
      <c r="I435" s="9"/>
      <c r="J435" s="10">
        <f t="shared" si="13"/>
        <v>4473</v>
      </c>
      <c r="K435" s="10"/>
      <c r="L435" s="9">
        <f>SUM(J435,K435)</f>
        <v>4473</v>
      </c>
      <c r="M435" s="9">
        <v>583064</v>
      </c>
      <c r="N435" s="11">
        <f>J435/M435</f>
        <v>7.6715420605628195E-3</v>
      </c>
      <c r="O435" s="18" t="s">
        <v>463</v>
      </c>
    </row>
    <row r="436" spans="1:15" x14ac:dyDescent="0.25">
      <c r="A436" s="16">
        <v>432</v>
      </c>
      <c r="B436" s="14" t="s">
        <v>442</v>
      </c>
      <c r="C436" s="9">
        <f t="shared" si="12"/>
        <v>2666</v>
      </c>
      <c r="D436" s="9">
        <v>2666</v>
      </c>
      <c r="E436" s="9"/>
      <c r="F436" s="9"/>
      <c r="G436" s="9"/>
      <c r="H436" s="9"/>
      <c r="I436" s="9"/>
      <c r="J436" s="10">
        <f t="shared" si="13"/>
        <v>2666</v>
      </c>
      <c r="K436" s="10">
        <v>10108</v>
      </c>
      <c r="L436" s="9">
        <f>SUM(J436,K436)</f>
        <v>12774</v>
      </c>
      <c r="M436" s="9"/>
      <c r="N436" s="11"/>
      <c r="O436" s="18" t="s">
        <v>461</v>
      </c>
    </row>
    <row r="437" spans="1:15" x14ac:dyDescent="0.25">
      <c r="A437" s="16">
        <v>433</v>
      </c>
      <c r="B437" s="14" t="s">
        <v>443</v>
      </c>
      <c r="C437" s="9">
        <f t="shared" si="12"/>
        <v>5962</v>
      </c>
      <c r="D437" s="9">
        <v>5962</v>
      </c>
      <c r="E437" s="9"/>
      <c r="F437" s="9"/>
      <c r="G437" s="9"/>
      <c r="H437" s="9"/>
      <c r="I437" s="9"/>
      <c r="J437" s="10">
        <f t="shared" si="13"/>
        <v>5962</v>
      </c>
      <c r="K437" s="10">
        <v>56632</v>
      </c>
      <c r="L437" s="9">
        <f>SUM(J437,K437)</f>
        <v>62594</v>
      </c>
      <c r="M437" s="9">
        <v>404154</v>
      </c>
      <c r="N437" s="11">
        <f>J437/M437</f>
        <v>1.4751802530718488E-2</v>
      </c>
      <c r="O437" s="18" t="s">
        <v>461</v>
      </c>
    </row>
    <row r="438" spans="1:15" x14ac:dyDescent="0.25">
      <c r="A438" s="16">
        <v>434</v>
      </c>
      <c r="B438" s="14" t="s">
        <v>444</v>
      </c>
      <c r="C438" s="9">
        <f t="shared" si="12"/>
        <v>2666</v>
      </c>
      <c r="D438" s="9">
        <v>2666</v>
      </c>
      <c r="E438" s="9"/>
      <c r="F438" s="9"/>
      <c r="G438" s="9"/>
      <c r="H438" s="9"/>
      <c r="I438" s="9"/>
      <c r="J438" s="10">
        <f t="shared" si="13"/>
        <v>2666</v>
      </c>
      <c r="K438" s="10">
        <v>126088</v>
      </c>
      <c r="L438" s="9">
        <f>SUM(J438,K438)</f>
        <v>128754</v>
      </c>
      <c r="M438" s="9"/>
      <c r="N438" s="11"/>
      <c r="O438" s="18" t="s">
        <v>461</v>
      </c>
    </row>
    <row r="439" spans="1:15" x14ac:dyDescent="0.25">
      <c r="A439" s="16">
        <v>435</v>
      </c>
      <c r="B439" s="14" t="s">
        <v>445</v>
      </c>
      <c r="C439" s="9">
        <f t="shared" si="12"/>
        <v>424509</v>
      </c>
      <c r="D439" s="9"/>
      <c r="E439" s="9"/>
      <c r="F439" s="9">
        <v>424509</v>
      </c>
      <c r="G439" s="9"/>
      <c r="H439" s="9"/>
      <c r="I439" s="9"/>
      <c r="J439" s="10">
        <f t="shared" si="13"/>
        <v>424509</v>
      </c>
      <c r="K439" s="10">
        <v>341271</v>
      </c>
      <c r="L439" s="9">
        <f>SUM(J439,K439)</f>
        <v>765780</v>
      </c>
      <c r="M439" s="9">
        <v>63858874</v>
      </c>
      <c r="N439" s="11">
        <f>J439/M439</f>
        <v>6.6476117320828426E-3</v>
      </c>
      <c r="O439" s="18" t="s">
        <v>463</v>
      </c>
    </row>
    <row r="440" spans="1:15" x14ac:dyDescent="0.25">
      <c r="A440" s="16">
        <v>436</v>
      </c>
      <c r="B440" s="14" t="s">
        <v>446</v>
      </c>
      <c r="C440" s="9">
        <f t="shared" si="12"/>
        <v>4190</v>
      </c>
      <c r="D440" s="9">
        <v>4190</v>
      </c>
      <c r="E440" s="9"/>
      <c r="F440" s="9"/>
      <c r="G440" s="9"/>
      <c r="H440" s="9"/>
      <c r="I440" s="9"/>
      <c r="J440" s="10">
        <f t="shared" si="13"/>
        <v>4190</v>
      </c>
      <c r="K440" s="10">
        <v>21208</v>
      </c>
      <c r="L440" s="9">
        <f>SUM(J440,K440)</f>
        <v>25398</v>
      </c>
      <c r="M440" s="9">
        <v>161181</v>
      </c>
      <c r="N440" s="11">
        <f>J440/M440</f>
        <v>2.5995619831121534E-2</v>
      </c>
      <c r="O440" s="18" t="s">
        <v>465</v>
      </c>
    </row>
    <row r="441" spans="1:15" x14ac:dyDescent="0.25">
      <c r="A441" s="16">
        <v>437</v>
      </c>
      <c r="B441" s="14" t="s">
        <v>447</v>
      </c>
      <c r="C441" s="9">
        <f t="shared" si="12"/>
        <v>118930</v>
      </c>
      <c r="D441" s="9"/>
      <c r="E441" s="9"/>
      <c r="F441" s="9">
        <v>118930</v>
      </c>
      <c r="G441" s="9"/>
      <c r="H441" s="9"/>
      <c r="I441" s="9"/>
      <c r="J441" s="10">
        <f t="shared" si="13"/>
        <v>118930</v>
      </c>
      <c r="K441" s="10">
        <v>84878</v>
      </c>
      <c r="L441" s="9">
        <f>SUM(J441,K441)</f>
        <v>203808</v>
      </c>
      <c r="M441" s="9">
        <v>10479787</v>
      </c>
      <c r="N441" s="11">
        <f>J441/M441</f>
        <v>1.1348513094779503E-2</v>
      </c>
      <c r="O441" s="18" t="s">
        <v>464</v>
      </c>
    </row>
    <row r="442" spans="1:15" x14ac:dyDescent="0.25">
      <c r="A442" s="16">
        <v>438</v>
      </c>
      <c r="B442" s="14" t="s">
        <v>448</v>
      </c>
      <c r="C442" s="9">
        <f t="shared" si="12"/>
        <v>20878</v>
      </c>
      <c r="D442" s="9"/>
      <c r="E442" s="9">
        <v>15987</v>
      </c>
      <c r="F442" s="9"/>
      <c r="G442" s="9">
        <v>4891</v>
      </c>
      <c r="H442" s="9"/>
      <c r="I442" s="9"/>
      <c r="J442" s="10">
        <f t="shared" si="13"/>
        <v>20878</v>
      </c>
      <c r="K442" s="10"/>
      <c r="L442" s="9">
        <f>SUM(J442,K442)</f>
        <v>20878</v>
      </c>
      <c r="M442" s="9"/>
      <c r="N442" s="11"/>
      <c r="O442" s="18"/>
    </row>
    <row r="443" spans="1:15" x14ac:dyDescent="0.25">
      <c r="A443" s="16">
        <v>439</v>
      </c>
      <c r="B443" s="14" t="s">
        <v>449</v>
      </c>
      <c r="C443" s="9">
        <f t="shared" si="12"/>
        <v>108561</v>
      </c>
      <c r="D443" s="9">
        <v>108561</v>
      </c>
      <c r="E443" s="9"/>
      <c r="F443" s="9"/>
      <c r="G443" s="9"/>
      <c r="H443" s="9"/>
      <c r="I443" s="9"/>
      <c r="J443" s="10">
        <f t="shared" si="13"/>
        <v>108561</v>
      </c>
      <c r="K443" s="10"/>
      <c r="L443" s="9">
        <f>SUM(J443,K443)</f>
        <v>108561</v>
      </c>
      <c r="M443" s="9"/>
      <c r="N443" s="11"/>
      <c r="O443" s="18" t="s">
        <v>494</v>
      </c>
    </row>
    <row r="444" spans="1:15" x14ac:dyDescent="0.25">
      <c r="A444" s="16">
        <v>440</v>
      </c>
      <c r="B444" s="14" t="s">
        <v>450</v>
      </c>
      <c r="C444" s="9">
        <f t="shared" si="12"/>
        <v>9210</v>
      </c>
      <c r="D444" s="9">
        <v>9210</v>
      </c>
      <c r="E444" s="9"/>
      <c r="F444" s="9"/>
      <c r="G444" s="9"/>
      <c r="H444" s="9"/>
      <c r="I444" s="9"/>
      <c r="J444" s="10">
        <f t="shared" si="13"/>
        <v>9210</v>
      </c>
      <c r="K444" s="10"/>
      <c r="L444" s="9">
        <f>SUM(J444,K444)</f>
        <v>9210</v>
      </c>
      <c r="M444" s="9"/>
      <c r="N444" s="11"/>
      <c r="O444" s="18" t="s">
        <v>495</v>
      </c>
    </row>
    <row r="445" spans="1:15" x14ac:dyDescent="0.25">
      <c r="A445" s="16">
        <v>441</v>
      </c>
      <c r="B445" s="14" t="s">
        <v>451</v>
      </c>
      <c r="C445" s="9">
        <f t="shared" si="12"/>
        <v>11984</v>
      </c>
      <c r="D445" s="9"/>
      <c r="E445" s="9"/>
      <c r="F445" s="9"/>
      <c r="G445" s="9">
        <v>11984</v>
      </c>
      <c r="H445" s="9"/>
      <c r="I445" s="9"/>
      <c r="J445" s="10">
        <f t="shared" si="13"/>
        <v>11984</v>
      </c>
      <c r="K445" s="10"/>
      <c r="L445" s="9">
        <f>SUM(J445,K445)</f>
        <v>11984</v>
      </c>
      <c r="M445" s="9"/>
      <c r="N445" s="11"/>
      <c r="O445" s="18"/>
    </row>
    <row r="446" spans="1:15" x14ac:dyDescent="0.25">
      <c r="A446" s="16">
        <v>442</v>
      </c>
      <c r="B446" s="14" t="s">
        <v>452</v>
      </c>
      <c r="C446" s="9">
        <f t="shared" si="12"/>
        <v>166315</v>
      </c>
      <c r="D446" s="9">
        <v>17243</v>
      </c>
      <c r="E446" s="9"/>
      <c r="F446" s="9"/>
      <c r="G446" s="9">
        <v>149072</v>
      </c>
      <c r="H446" s="9"/>
      <c r="I446" s="9"/>
      <c r="J446" s="10">
        <f t="shared" si="13"/>
        <v>166315</v>
      </c>
      <c r="K446" s="10"/>
      <c r="L446" s="9">
        <f>SUM(J446,K446)</f>
        <v>166315</v>
      </c>
      <c r="M446" s="9"/>
      <c r="N446" s="11"/>
      <c r="O446" s="18"/>
    </row>
    <row r="447" spans="1:15" x14ac:dyDescent="0.25">
      <c r="A447" s="16">
        <v>443</v>
      </c>
      <c r="B447" s="14" t="s">
        <v>453</v>
      </c>
      <c r="C447" s="9">
        <f t="shared" si="12"/>
        <v>4190</v>
      </c>
      <c r="D447" s="9">
        <v>4190</v>
      </c>
      <c r="E447" s="9"/>
      <c r="F447" s="9"/>
      <c r="G447" s="9"/>
      <c r="H447" s="9"/>
      <c r="I447" s="9"/>
      <c r="J447" s="10">
        <f t="shared" si="13"/>
        <v>4190</v>
      </c>
      <c r="K447" s="10">
        <v>16244</v>
      </c>
      <c r="L447" s="9">
        <f>SUM(J447,K447)</f>
        <v>20434</v>
      </c>
      <c r="M447" s="9"/>
      <c r="N447" s="11"/>
      <c r="O447" s="18"/>
    </row>
    <row r="448" spans="1:15" x14ac:dyDescent="0.25">
      <c r="A448" s="16">
        <v>444</v>
      </c>
      <c r="B448" s="14" t="s">
        <v>454</v>
      </c>
      <c r="C448" s="9">
        <f t="shared" si="12"/>
        <v>103558</v>
      </c>
      <c r="D448" s="9"/>
      <c r="E448" s="9"/>
      <c r="F448" s="9">
        <v>103558</v>
      </c>
      <c r="G448" s="9"/>
      <c r="H448" s="9"/>
      <c r="I448" s="9"/>
      <c r="J448" s="10">
        <f t="shared" si="13"/>
        <v>103558</v>
      </c>
      <c r="K448" s="10">
        <v>190353</v>
      </c>
      <c r="L448" s="9">
        <f>SUM(J448,K448)</f>
        <v>293911</v>
      </c>
      <c r="M448" s="9">
        <v>6188564</v>
      </c>
      <c r="N448" s="11">
        <f>J448/M448</f>
        <v>1.673376893250195E-2</v>
      </c>
      <c r="O448" s="18" t="s">
        <v>465</v>
      </c>
    </row>
    <row r="449" spans="1:15" x14ac:dyDescent="0.25">
      <c r="A449" s="16">
        <v>445</v>
      </c>
      <c r="B449" s="14" t="s">
        <v>455</v>
      </c>
      <c r="C449" s="9">
        <f t="shared" si="12"/>
        <v>16594</v>
      </c>
      <c r="D449" s="9">
        <v>16594</v>
      </c>
      <c r="E449" s="9"/>
      <c r="F449" s="9"/>
      <c r="G449" s="9"/>
      <c r="H449" s="9"/>
      <c r="I449" s="9"/>
      <c r="J449" s="10">
        <f t="shared" si="13"/>
        <v>16594</v>
      </c>
      <c r="K449" s="10">
        <v>191</v>
      </c>
      <c r="L449" s="9">
        <f>SUM(J449,K449)</f>
        <v>16785</v>
      </c>
      <c r="M449" s="9"/>
      <c r="N449" s="11"/>
      <c r="O449" s="18"/>
    </row>
    <row r="450" spans="1:15" x14ac:dyDescent="0.25">
      <c r="A450" s="16">
        <v>446</v>
      </c>
      <c r="B450" s="14" t="s">
        <v>456</v>
      </c>
      <c r="C450" s="9">
        <f t="shared" si="12"/>
        <v>211665</v>
      </c>
      <c r="D450" s="9"/>
      <c r="E450" s="9">
        <v>211665</v>
      </c>
      <c r="F450" s="9"/>
      <c r="G450" s="9"/>
      <c r="H450" s="9"/>
      <c r="I450" s="9"/>
      <c r="J450" s="10">
        <f t="shared" si="13"/>
        <v>211665</v>
      </c>
      <c r="K450" s="10"/>
      <c r="L450" s="9">
        <f>SUM(J450,K450)</f>
        <v>211665</v>
      </c>
      <c r="M450" s="9"/>
      <c r="N450" s="11"/>
      <c r="O450" s="18"/>
    </row>
    <row r="451" spans="1:15" s="2" customFormat="1" ht="15.75" x14ac:dyDescent="0.25">
      <c r="A451" s="1"/>
      <c r="B451" s="19" t="s">
        <v>457</v>
      </c>
      <c r="C451" s="20">
        <f>SUM(C5:C450)</f>
        <v>65538230</v>
      </c>
      <c r="D451" s="20">
        <f t="shared" ref="D451:J451" si="14">SUM(D5:D450)</f>
        <v>19971630</v>
      </c>
      <c r="E451" s="20">
        <f>SUM(E5:E450)</f>
        <v>8000000</v>
      </c>
      <c r="F451" s="20">
        <f t="shared" si="14"/>
        <v>24039767</v>
      </c>
      <c r="G451" s="20">
        <f t="shared" si="14"/>
        <v>12935434</v>
      </c>
      <c r="H451" s="20">
        <f t="shared" si="14"/>
        <v>591399</v>
      </c>
      <c r="I451" s="20">
        <f t="shared" si="14"/>
        <v>27000000</v>
      </c>
      <c r="J451" s="20">
        <f t="shared" si="14"/>
        <v>92538230</v>
      </c>
      <c r="K451" s="44">
        <f>SUM(K5:K450)</f>
        <v>80206518</v>
      </c>
      <c r="L451" s="46">
        <f>SUM(J451,K451)</f>
        <v>172744748</v>
      </c>
      <c r="M451" s="20"/>
      <c r="N451" s="20"/>
      <c r="O451" s="12"/>
    </row>
    <row r="454" spans="1:15" x14ac:dyDescent="0.25">
      <c r="A454" s="17"/>
    </row>
  </sheetData>
  <autoFilter ref="A4:P452" xr:uid="{00000000-0009-0000-0000-000000000000}"/>
  <mergeCells count="12">
    <mergeCell ref="A1:O1"/>
    <mergeCell ref="O2:O3"/>
    <mergeCell ref="A2:A3"/>
    <mergeCell ref="B2:B3"/>
    <mergeCell ref="C2:C3"/>
    <mergeCell ref="D2:H2"/>
    <mergeCell ref="I2:I3"/>
    <mergeCell ref="J2:J3"/>
    <mergeCell ref="M2:M3"/>
    <mergeCell ref="N2:N3"/>
    <mergeCell ref="K2:K3"/>
    <mergeCell ref="L2:L3"/>
  </mergeCells>
  <pageMargins left="0.31496062992125984" right="0.31496062992125984" top="0.15748031496062992" bottom="0.15748031496062992" header="0.31496062992125984" footer="0.31496062992125984"/>
  <pageSetup paperSize="9" scale="52" fitToHeight="10" orientation="landscape" r:id="rId1"/>
  <headerFooter>
    <oddFooter>&amp;C&amp;1#&amp;"Calibri"&amp;12&amp;K008000C1 Données Internes</oddFooter>
  </headerFooter>
  <ignoredErrors>
    <ignoredError sqref="C2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Tableau</vt:lpstr>
      <vt:lpstr>Tableau!Impression_des_titres</vt:lpstr>
      <vt:lpstr>Tableau!Zone_d_impression</vt:lpstr>
    </vt:vector>
  </TitlesOfParts>
  <Company>Ministère de la 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BROQUET Jérôme</dc:creator>
  <cp:lastModifiedBy>SZERADZKI Mathieu</cp:lastModifiedBy>
  <cp:lastPrinted>2023-03-24T12:35:53Z</cp:lastPrinted>
  <dcterms:created xsi:type="dcterms:W3CDTF">2023-03-01T14:22:29Z</dcterms:created>
  <dcterms:modified xsi:type="dcterms:W3CDTF">2024-06-27T09:33:59Z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7f782e2-1048-4ae6-8561-ea50d7047004_Enabled">
    <vt:lpwstr>true</vt:lpwstr>
  </property>
  <property fmtid="{D5CDD505-2E9C-101B-9397-08002B2CF9AE}" pid="3" name="MSIP_Label_37f782e2-1048-4ae6-8561-ea50d7047004_SetDate">
    <vt:lpwstr>2024-06-27T09:33:59Z</vt:lpwstr>
  </property>
  <property fmtid="{D5CDD505-2E9C-101B-9397-08002B2CF9AE}" pid="4" name="MSIP_Label_37f782e2-1048-4ae6-8561-ea50d7047004_Method">
    <vt:lpwstr>Standard</vt:lpwstr>
  </property>
  <property fmtid="{D5CDD505-2E9C-101B-9397-08002B2CF9AE}" pid="5" name="MSIP_Label_37f782e2-1048-4ae6-8561-ea50d7047004_Name">
    <vt:lpwstr>Donnée Interne</vt:lpwstr>
  </property>
  <property fmtid="{D5CDD505-2E9C-101B-9397-08002B2CF9AE}" pid="6" name="MSIP_Label_37f782e2-1048-4ae6-8561-ea50d7047004_SiteId">
    <vt:lpwstr>5d0b42b2-7ba0-42b9-bd88-2dd1558bd190</vt:lpwstr>
  </property>
  <property fmtid="{D5CDD505-2E9C-101B-9397-08002B2CF9AE}" pid="7" name="MSIP_Label_37f782e2-1048-4ae6-8561-ea50d7047004_ActionId">
    <vt:lpwstr>b9f5830f-fd1c-4f93-b69c-4d9d5090147f</vt:lpwstr>
  </property>
  <property fmtid="{D5CDD505-2E9C-101B-9397-08002B2CF9AE}" pid="8" name="MSIP_Label_37f782e2-1048-4ae6-8561-ea50d7047004_ContentBits">
    <vt:lpwstr>2</vt:lpwstr>
  </property>
</Properties>
</file>