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Nuage\P2 - Production des missions\Missions en cours\3025_AFO-ROF\_Livrables\"/>
    </mc:Choice>
  </mc:AlternateContent>
  <xr:revisionPtr revIDLastSave="0" documentId="13_ncr:1_{E6CB5CC8-5258-4359-AA70-0EBFE12978EA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Accueil" sheetId="6" r:id="rId1"/>
    <sheet name="Typologie A" sheetId="1" r:id="rId2"/>
    <sheet name="Typologie B" sheetId="2" r:id="rId3"/>
    <sheet name="Typologie C" sheetId="3" r:id="rId4"/>
    <sheet name="Typologie D" sheetId="4" r:id="rId5"/>
    <sheet name="Consolidé" sheetId="5" r:id="rId6"/>
  </sheets>
  <definedNames>
    <definedName name="_xlchart.v1.0" hidden="1">'Typologie A'!$A$6:$B$19</definedName>
    <definedName name="_xlchart.v1.1" hidden="1">'Typologie A'!$C$5</definedName>
    <definedName name="_xlchart.v1.10" hidden="1">'Typologie D'!$C$5</definedName>
    <definedName name="_xlchart.v1.11" hidden="1">'Typologie D'!$C$6:$C$19</definedName>
    <definedName name="_xlchart.v1.2" hidden="1">'Typologie A'!$C$6:$C$19</definedName>
    <definedName name="_xlchart.v1.3" hidden="1">'Typologie B'!$A$6:$B$19</definedName>
    <definedName name="_xlchart.v1.4" hidden="1">'Typologie B'!$C$5</definedName>
    <definedName name="_xlchart.v1.5" hidden="1">'Typologie B'!$C$6:$C$19</definedName>
    <definedName name="_xlchart.v1.6" hidden="1">'Typologie C'!$A$6:$B$19</definedName>
    <definedName name="_xlchart.v1.7" hidden="1">'Typologie C'!$C$5</definedName>
    <definedName name="_xlchart.v1.8" hidden="1">'Typologie C'!$C$6:$C$19</definedName>
    <definedName name="_xlchart.v1.9" hidden="1">'Typologie D'!$A$6:$B$19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19" i="5"/>
  <c r="D19" i="5"/>
  <c r="E19" i="5"/>
  <c r="F19" i="5"/>
  <c r="C20" i="5"/>
  <c r="D20" i="5"/>
  <c r="E20" i="5"/>
  <c r="F20" i="5"/>
  <c r="F18" i="5"/>
  <c r="E18" i="5"/>
  <c r="D18" i="5"/>
  <c r="C18" i="5"/>
  <c r="F16" i="5"/>
  <c r="E16" i="5"/>
  <c r="D16" i="5"/>
  <c r="C16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</calcChain>
</file>

<file path=xl/sharedStrings.xml><?xml version="1.0" encoding="utf-8"?>
<sst xmlns="http://schemas.openxmlformats.org/spreadsheetml/2006/main" count="210" uniqueCount="49">
  <si>
    <t>Opéra sans force artistique permanente</t>
  </si>
  <si>
    <t>Opéra avec force artistique permanente</t>
  </si>
  <si>
    <t>Orchestre principalement fixe</t>
  </si>
  <si>
    <t>Orchestre principalement mobile</t>
  </si>
  <si>
    <t>Moyenne réalisée à partir de la modélisation de 4 orchestres : Orchestre national d’Ile de France, Orchestre des Pays de Savoie, Orchestre national d’Avignon Provence, Orchestre national de Bretagne</t>
  </si>
  <si>
    <t>Moyenne réalisée à partir de la modélisation de 4 orchestres : Orchestre national de Lyon, 
Orchestre philharmonique de Strasbourg, Philharmonie du Luxembourg, Orchestre national 
du Capitole</t>
  </si>
  <si>
    <t>Moyenne réalisée à partir de la modélisation de 2 opéras : Opéra de Paris et Opéra de Lyon
Déplacements des visiteurs provenant du lointain non pris en compte</t>
  </si>
  <si>
    <t>Moyenne réalisée à partir de la modélisation de 2 opéras : Opéra de Lille et Opéra comique</t>
  </si>
  <si>
    <t>Déplacements des spectateurs</t>
  </si>
  <si>
    <t>Transport artistique</t>
  </si>
  <si>
    <t>Import d'artistes et techniciens</t>
  </si>
  <si>
    <t>Export d'artistes et techniciens</t>
  </si>
  <si>
    <t>Fret pour tournées artistiques</t>
  </si>
  <si>
    <t>Achats de production</t>
  </si>
  <si>
    <t>Achats de décors et costumes</t>
  </si>
  <si>
    <t>Fonctionnement</t>
  </si>
  <si>
    <t>Achats de fonctionnement</t>
  </si>
  <si>
    <t>Hébergement restauration</t>
  </si>
  <si>
    <t>Domicile travail</t>
  </si>
  <si>
    <t>Pro hors artistes</t>
  </si>
  <si>
    <t>Immobilisations hors bâti</t>
  </si>
  <si>
    <t>Déchets</t>
  </si>
  <si>
    <t>Bâtiment</t>
  </si>
  <si>
    <t>Energie et fluides</t>
  </si>
  <si>
    <t>Immobilisation bâtiment</t>
  </si>
  <si>
    <t>Usages numériques externes</t>
  </si>
  <si>
    <t>Poste</t>
  </si>
  <si>
    <t>Sous-poste</t>
  </si>
  <si>
    <t>Empreinte carbone (tCO2e)</t>
  </si>
  <si>
    <t>Total</t>
  </si>
  <si>
    <t>Empreinte carbone par spectateur</t>
  </si>
  <si>
    <t>Empreinte carbone par budget</t>
  </si>
  <si>
    <t>Empreinte carbone par ETP</t>
  </si>
  <si>
    <t>kgCO2e/spectateur</t>
  </si>
  <si>
    <t>kgCO2e/K€ budget annuel</t>
  </si>
  <si>
    <t>tCO2e/ETP</t>
  </si>
  <si>
    <t>Typologie A (tCO2e)</t>
  </si>
  <si>
    <t>Typologie B (tCO2e)</t>
  </si>
  <si>
    <t>Typologie C (tCO2e)</t>
  </si>
  <si>
    <t>Typologie D (tCO2e)</t>
  </si>
  <si>
    <t>Typologie D</t>
  </si>
  <si>
    <t>Typologie C</t>
  </si>
  <si>
    <t>Typologie A</t>
  </si>
  <si>
    <t>Typologie B</t>
  </si>
  <si>
    <t>12 membres de l'AFO et de la ROF ont réalisé leur bilan carbone et l'ont transmis gracieusement à BL évolution.</t>
  </si>
  <si>
    <t>Le travail d'analyse a permis de séparer ces 12 structures en 4 typologies : opéra avec et sans force artistique, orchestre principalement fixe et orchestre principalement mobile.</t>
  </si>
  <si>
    <t>En faisant une moyenne par typologie, on obtient un "bilan carbone type" pour chaque typologie de structure.</t>
  </si>
  <si>
    <t>NB : ces moyennes restent limitées par la taille des 4 échantillons, respectivement de 2, 2, 4 et 4 structures. Elles gagneraient à ce que l'outil soit utilisé sur l'ensemble des membres de l'AFO et de la ROF.</t>
  </si>
  <si>
    <t>L'outil de modélisation réalisé grâce aux données transmises a été utilisé pour modéliser le bilan carbone complet de ces 12 structures.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</si>
</sst>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D1D3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1D3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2" borderId="3" xfId="0" applyFill="1" applyBorder="1"/>
    <xf numFmtId="1" fontId="0" fillId="0" borderId="3" xfId="0" applyNumberFormat="1" applyBorder="1"/>
    <xf numFmtId="1" fontId="0" fillId="0" borderId="1" xfId="0" applyNumberFormat="1" applyBorder="1"/>
    <xf numFmtId="1" fontId="0" fillId="0" borderId="2" xfId="0" applyNumberFormat="1" applyBorder="1"/>
    <xf numFmtId="1" fontId="0" fillId="0" borderId="0" xfId="0" applyNumberFormat="1"/>
    <xf numFmtId="0" fontId="0" fillId="3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Moyenne des bilans carbone modélisés pour la typologie A - Opéra sans force artistique permanente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Moyenne des bilans carbone modélisés pour la typologie A - Opéra sans force artistique permanente</a:t>
          </a:r>
        </a:p>
      </cx:txPr>
    </cx:title>
    <cx:plotArea>
      <cx:plotAreaRegion>
        <cx:series layoutId="sunburst" uniqueId="{21992BE6-9726-456A-8637-0577B0DA7920}">
          <cx:tx>
            <cx:txData>
              <cx:f>_xlchart.v1.1</cx:f>
              <cx:v>Empreinte carbone (tCO2e)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Moyenne des bilans carbone modélisés pour la typologie B - Opéra avec force artistique permanente</a:t>
            </a:r>
            <a:endParaRPr lang="fr-FR">
              <a:effectLst/>
            </a:endParaRPr>
          </a:p>
        </cx:rich>
      </cx:tx>
    </cx:title>
    <cx:plotArea>
      <cx:plotAreaRegion>
        <cx:series layoutId="sunburst" uniqueId="{7F97A217-ED36-4EA5-8139-54F9A95458A5}">
          <cx:tx>
            <cx:txData>
              <cx:f>_xlchart.v1.4</cx:f>
              <cx:v>Empreinte carbone (tCO2e)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_xlchart.v1.8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Moyenne des bilans carbone modélisés pour la typologie C - Orchestre principalement fixe</a:t>
            </a: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sunburst" uniqueId="{2D3CA7F4-1EDD-4B51-BC4C-9E2ECCA6196E}">
          <cx:tx>
            <cx:txData>
              <cx:f>_xlchart.v1.7</cx:f>
              <cx:v>Empreinte carbone (tCO2e)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_xlchart.v1.9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Moyenne des bilans carbone modélisés pour la typologie D - Orchestre principalement mobile</a:t>
            </a: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sunburst" uniqueId="{01A3BF35-2CB7-4527-BC23-0BD1A6F7E121}">
          <cx:tx>
            <cx:txData>
              <cx:f>_xlchart.v1.10</cx:f>
              <cx:v>Empreinte carbone (tCO2e)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644525</xdr:colOff>
      <xdr:row>2</xdr:row>
      <xdr:rowOff>158751</xdr:rowOff>
    </xdr:from>
    <xdr:to>
      <xdr:col>6</xdr:col>
      <xdr:colOff>36029</xdr:colOff>
      <xdr:row>7</xdr:row>
      <xdr:rowOff>19050</xdr:rowOff>
    </xdr:to>
    <xdr:pic>
      <xdr:nvPicPr>
        <xdr:cNvPr id="2" name="Image 1" descr="Cabinet de conseil pour votre transition écologique - BL évolution">
          <a:extLst>
            <a:ext uri="{FF2B5EF4-FFF2-40B4-BE49-F238E27FC236}">
              <a16:creationId xmlns:a16="http://schemas.microsoft.com/office/drawing/2014/main" id="{4C20725E-FEE4-4E32-AFB5-1A6DF3D44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450" y="539751"/>
          <a:ext cx="829779" cy="81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273050</xdr:colOff>
      <xdr:row>2</xdr:row>
      <xdr:rowOff>143757</xdr:rowOff>
    </xdr:from>
    <xdr:to>
      <xdr:col>2</xdr:col>
      <xdr:colOff>719680</xdr:colOff>
      <xdr:row>7</xdr:row>
      <xdr:rowOff>37387</xdr:rowOff>
    </xdr:to>
    <xdr:pic>
      <xdr:nvPicPr>
        <xdr:cNvPr id="3" name="Image 2" descr="Une image contenant texte, Police, symbole, logo&#10;&#10;Description générée automatiquement">
          <a:extLst>
            <a:ext uri="{FF2B5EF4-FFF2-40B4-BE49-F238E27FC236}">
              <a16:creationId xmlns:a16="http://schemas.microsoft.com/office/drawing/2014/main" id="{62180BA6-57B1-47A8-8CE4-E3D89EAA9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6950" y="524757"/>
          <a:ext cx="722855" cy="846130"/>
        </a:xfrm>
        <a:prstGeom prst="rect">
          <a:avLst/>
        </a:prstGeom>
      </xdr:spPr>
    </xdr:pic>
    <xdr:clientData/>
  </xdr:twoCellAnchor>
  <xdr:twoCellAnchor editAs="oneCell">
    <xdr:from>
      <xdr:col>3</xdr:col>
      <xdr:colOff>176281</xdr:colOff>
      <xdr:row>2</xdr:row>
      <xdr:rowOff>160185</xdr:rowOff>
    </xdr:from>
    <xdr:to>
      <xdr:col>4</xdr:col>
      <xdr:colOff>342900</xdr:colOff>
      <xdr:row>6</xdr:row>
      <xdr:rowOff>91184</xdr:rowOff>
    </xdr:to>
    <xdr:pic>
      <xdr:nvPicPr>
        <xdr:cNvPr id="4" name="Image 3" descr="Une image contenant Police, symbole, Graphique, blanc&#10;&#10;Description générée automatiquement">
          <a:extLst>
            <a:ext uri="{FF2B5EF4-FFF2-40B4-BE49-F238E27FC236}">
              <a16:creationId xmlns:a16="http://schemas.microsoft.com/office/drawing/2014/main" id="{EB0D424F-E94F-4DBC-A1FA-1B8530A9A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0306" y="541185"/>
          <a:ext cx="890519" cy="686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269875</xdr:colOff>
      <xdr:row>4</xdr:row>
      <xdr:rowOff>3175</xdr:rowOff>
    </xdr:from>
    <xdr:to>
      <xdr:col>6</xdr:col>
      <xdr:colOff>523875</xdr:colOff>
      <xdr:row>18</xdr:row>
      <xdr:rowOff>168275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72835978-D7C8-60AD-D892-8603BAADB4A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61075" y="1308100"/>
              <a:ext cx="4378325" cy="2832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4</xdr:row>
      <xdr:rowOff>22225</xdr:rowOff>
    </xdr:from>
    <xdr:to>
      <xdr:col>9</xdr:col>
      <xdr:colOff>352425</xdr:colOff>
      <xdr:row>19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763F4480-9A4A-2DA5-14C2-08303DD317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72175" y="1784350"/>
              <a:ext cx="4572000" cy="2835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22225</xdr:rowOff>
    </xdr:from>
    <xdr:to>
      <xdr:col>9</xdr:col>
      <xdr:colOff>257175</xdr:colOff>
      <xdr:row>19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1414113B-C4E9-A966-F28B-9C2A073083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67400" y="1984375"/>
              <a:ext cx="4572000" cy="2835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155575</xdr:colOff>
      <xdr:row>4</xdr:row>
      <xdr:rowOff>34925</xdr:rowOff>
    </xdr:from>
    <xdr:to>
      <xdr:col>9</xdr:col>
      <xdr:colOff>155575</xdr:colOff>
      <xdr:row>19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08F01DFB-A712-28E5-6531-E72D7C1C54C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56275" y="1958975"/>
              <a:ext cx="4572000" cy="2822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E123-39E1-46D9-8457-DC8DECD2C115}">
  <dimension ref="B3:T14"/>
  <sheetViews>
    <sheetView showGridLines="0" tabSelected="1" workbookViewId="0">
      <selection activeCell="F24" sqref="F24"/>
    </sheetView>
  </sheetViews>
  <sheetFormatPr baseColWidth="10" defaultColWidth="10.85546875" defaultRowHeight="15" x14ac:dyDescent="0.25"/>
  <cols>
    <col min="1" max="1" width="10.85546875" style="8"/>
    <col min="2" max="2" width="4.140625" style="8" customWidth="1"/>
    <col min="3" max="16384" width="10.85546875" style="8"/>
  </cols>
  <sheetData>
    <row r="3" spans="2:20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2:20" x14ac:dyDescent="0.25">
      <c r="B4"/>
      <c r="C4"/>
      <c r="D4"/>
      <c r="E4"/>
      <c r="F4"/>
      <c r="G4"/>
      <c r="H4"/>
      <c r="I4"/>
      <c r="J4"/>
      <c r="K4"/>
      <c r="L4"/>
      <c r="M4"/>
      <c r="N4"/>
      <c r="O4" s="9"/>
      <c r="P4"/>
      <c r="Q4"/>
      <c r="R4"/>
      <c r="S4"/>
      <c r="T4"/>
    </row>
    <row r="5" spans="2:20" x14ac:dyDescent="0.25">
      <c r="B5"/>
      <c r="C5"/>
      <c r="D5"/>
      <c r="E5"/>
      <c r="F5"/>
      <c r="G5"/>
      <c r="H5"/>
      <c r="I5"/>
      <c r="J5"/>
      <c r="K5"/>
      <c r="L5"/>
      <c r="M5"/>
      <c r="N5"/>
      <c r="O5" s="9"/>
      <c r="P5"/>
      <c r="Q5"/>
      <c r="R5"/>
      <c r="S5"/>
      <c r="T5"/>
    </row>
    <row r="6" spans="2:20" x14ac:dyDescent="0.25">
      <c r="B6"/>
      <c r="C6"/>
      <c r="D6"/>
      <c r="E6"/>
      <c r="F6"/>
      <c r="G6"/>
      <c r="H6"/>
      <c r="I6"/>
      <c r="J6"/>
      <c r="K6"/>
      <c r="L6"/>
      <c r="M6"/>
      <c r="N6"/>
      <c r="O6" s="9"/>
      <c r="P6"/>
      <c r="Q6"/>
      <c r="R6"/>
      <c r="S6"/>
      <c r="T6"/>
    </row>
    <row r="7" spans="2:20" x14ac:dyDescent="0.2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2:20" x14ac:dyDescent="0.2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2:20" x14ac:dyDescent="0.25">
      <c r="B9"/>
      <c r="C9" t="s">
        <v>44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2:20" x14ac:dyDescent="0.25">
      <c r="B10"/>
      <c r="C10" t="s">
        <v>45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2:20" x14ac:dyDescent="0.25">
      <c r="B11"/>
      <c r="C11" t="s">
        <v>48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2:20" x14ac:dyDescent="0.25">
      <c r="B12"/>
      <c r="C12" t="s">
        <v>46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2:20" x14ac:dyDescent="0.25">
      <c r="B13"/>
      <c r="C13" t="s">
        <v>47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2:20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workbookViewId="0">
      <selection activeCell="C3" sqref="C3"/>
    </sheetView>
  </sheetViews>
  <sheetFormatPr baseColWidth="10" defaultColWidth="8.7109375" defaultRowHeight="15" x14ac:dyDescent="0.25"/>
  <cols>
    <col min="1" max="1" width="33.7109375" customWidth="1"/>
    <col min="2" max="2" width="26.7109375" bestFit="1" customWidth="1"/>
    <col min="3" max="3" width="26.42578125" bestFit="1" customWidth="1"/>
    <col min="4" max="4" width="29.42578125" customWidth="1"/>
    <col min="5" max="5" width="23.7109375" bestFit="1" customWidth="1"/>
  </cols>
  <sheetData>
    <row r="1" spans="1:3" x14ac:dyDescent="0.25">
      <c r="A1" t="s">
        <v>42</v>
      </c>
    </row>
    <row r="2" spans="1:3" x14ac:dyDescent="0.25">
      <c r="A2" t="s">
        <v>0</v>
      </c>
    </row>
    <row r="3" spans="1:3" ht="57.95" customHeight="1" x14ac:dyDescent="0.25">
      <c r="A3" s="1" t="s">
        <v>7</v>
      </c>
    </row>
    <row r="5" spans="1:3" x14ac:dyDescent="0.25">
      <c r="A5" s="3" t="s">
        <v>26</v>
      </c>
      <c r="B5" s="3" t="s">
        <v>27</v>
      </c>
      <c r="C5" s="3" t="s">
        <v>28</v>
      </c>
    </row>
    <row r="6" spans="1:3" x14ac:dyDescent="0.25">
      <c r="A6" s="2" t="s">
        <v>8</v>
      </c>
      <c r="B6" s="2" t="s">
        <v>8</v>
      </c>
      <c r="C6" s="4">
        <v>270</v>
      </c>
    </row>
    <row r="7" spans="1:3" x14ac:dyDescent="0.25">
      <c r="A7" s="2" t="s">
        <v>9</v>
      </c>
      <c r="B7" s="2" t="s">
        <v>10</v>
      </c>
      <c r="C7" s="4">
        <v>51</v>
      </c>
    </row>
    <row r="8" spans="1:3" x14ac:dyDescent="0.25">
      <c r="A8" s="2" t="s">
        <v>9</v>
      </c>
      <c r="B8" s="2" t="s">
        <v>11</v>
      </c>
      <c r="C8" s="4">
        <v>0</v>
      </c>
    </row>
    <row r="9" spans="1:3" x14ac:dyDescent="0.25">
      <c r="A9" s="2" t="s">
        <v>9</v>
      </c>
      <c r="B9" s="2" t="s">
        <v>12</v>
      </c>
      <c r="C9" s="4">
        <v>30.6</v>
      </c>
    </row>
    <row r="10" spans="1:3" x14ac:dyDescent="0.25">
      <c r="A10" s="2" t="s">
        <v>13</v>
      </c>
      <c r="B10" s="2" t="s">
        <v>14</v>
      </c>
      <c r="C10" s="4">
        <v>219.75</v>
      </c>
    </row>
    <row r="11" spans="1:3" x14ac:dyDescent="0.25">
      <c r="A11" s="2" t="s">
        <v>15</v>
      </c>
      <c r="B11" s="2" t="s">
        <v>16</v>
      </c>
      <c r="C11" s="4">
        <v>331.5</v>
      </c>
    </row>
    <row r="12" spans="1:3" x14ac:dyDescent="0.25">
      <c r="A12" s="2" t="s">
        <v>15</v>
      </c>
      <c r="B12" s="2" t="s">
        <v>17</v>
      </c>
      <c r="C12" s="4">
        <v>46.375</v>
      </c>
    </row>
    <row r="13" spans="1:3" x14ac:dyDescent="0.25">
      <c r="A13" s="2" t="s">
        <v>15</v>
      </c>
      <c r="B13" s="2" t="s">
        <v>18</v>
      </c>
      <c r="C13" s="4">
        <v>39.75</v>
      </c>
    </row>
    <row r="14" spans="1:3" x14ac:dyDescent="0.25">
      <c r="A14" s="2" t="s">
        <v>15</v>
      </c>
      <c r="B14" s="2" t="s">
        <v>19</v>
      </c>
      <c r="C14" s="4">
        <v>19.875</v>
      </c>
    </row>
    <row r="15" spans="1:3" x14ac:dyDescent="0.25">
      <c r="A15" s="2" t="s">
        <v>15</v>
      </c>
      <c r="B15" s="2" t="s">
        <v>20</v>
      </c>
      <c r="C15" s="4">
        <v>76.5</v>
      </c>
    </row>
    <row r="16" spans="1:3" x14ac:dyDescent="0.25">
      <c r="A16" s="2" t="s">
        <v>15</v>
      </c>
      <c r="B16" s="2" t="s">
        <v>21</v>
      </c>
      <c r="C16" s="4">
        <v>8.5</v>
      </c>
    </row>
    <row r="17" spans="1:3" x14ac:dyDescent="0.25">
      <c r="A17" s="2" t="s">
        <v>22</v>
      </c>
      <c r="B17" s="2" t="s">
        <v>23</v>
      </c>
      <c r="C17" s="4">
        <v>184</v>
      </c>
    </row>
    <row r="18" spans="1:3" x14ac:dyDescent="0.25">
      <c r="A18" s="2" t="s">
        <v>22</v>
      </c>
      <c r="B18" s="2" t="s">
        <v>24</v>
      </c>
      <c r="C18" s="4">
        <v>0</v>
      </c>
    </row>
    <row r="19" spans="1:3" x14ac:dyDescent="0.25">
      <c r="A19" s="2" t="s">
        <v>25</v>
      </c>
      <c r="B19" s="2" t="s">
        <v>25</v>
      </c>
      <c r="C19" s="4">
        <v>2.16</v>
      </c>
    </row>
    <row r="20" spans="1:3" x14ac:dyDescent="0.25">
      <c r="A20" t="s">
        <v>29</v>
      </c>
      <c r="C20">
        <v>1280</v>
      </c>
    </row>
    <row r="22" spans="1:3" x14ac:dyDescent="0.25">
      <c r="A22" s="2" t="s">
        <v>30</v>
      </c>
      <c r="B22" s="2" t="s">
        <v>33</v>
      </c>
      <c r="C22" s="2">
        <v>24</v>
      </c>
    </row>
    <row r="23" spans="1:3" x14ac:dyDescent="0.25">
      <c r="A23" s="2" t="s">
        <v>31</v>
      </c>
      <c r="B23" s="2" t="s">
        <v>34</v>
      </c>
      <c r="C23" s="2">
        <v>75</v>
      </c>
    </row>
    <row r="24" spans="1:3" x14ac:dyDescent="0.25">
      <c r="A24" s="2" t="s">
        <v>32</v>
      </c>
      <c r="B24" s="2" t="s">
        <v>35</v>
      </c>
      <c r="C24" s="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E226-D439-46D3-92EE-82C4C9D94AFD}">
  <dimension ref="A1:C24"/>
  <sheetViews>
    <sheetView workbookViewId="0">
      <selection activeCell="O3" sqref="O3"/>
    </sheetView>
  </sheetViews>
  <sheetFormatPr baseColWidth="10" defaultRowHeight="15" x14ac:dyDescent="0.25"/>
  <cols>
    <col min="1" max="1" width="33.85546875" customWidth="1"/>
    <col min="2" max="2" width="26.7109375" bestFit="1" customWidth="1"/>
    <col min="3" max="3" width="23.7109375" bestFit="1" customWidth="1"/>
  </cols>
  <sheetData>
    <row r="1" spans="1:3" x14ac:dyDescent="0.25">
      <c r="A1" t="s">
        <v>43</v>
      </c>
    </row>
    <row r="2" spans="1:3" x14ac:dyDescent="0.25">
      <c r="A2" t="s">
        <v>1</v>
      </c>
    </row>
    <row r="3" spans="1:3" ht="93.75" customHeight="1" x14ac:dyDescent="0.25">
      <c r="A3" s="1" t="s">
        <v>6</v>
      </c>
    </row>
    <row r="5" spans="1:3" x14ac:dyDescent="0.25">
      <c r="A5" s="3" t="s">
        <v>26</v>
      </c>
      <c r="B5" s="3" t="s">
        <v>27</v>
      </c>
      <c r="C5" s="3" t="s">
        <v>28</v>
      </c>
    </row>
    <row r="6" spans="1:3" x14ac:dyDescent="0.25">
      <c r="A6" s="2" t="s">
        <v>8</v>
      </c>
      <c r="B6" s="2" t="s">
        <v>8</v>
      </c>
      <c r="C6" s="5">
        <v>2217.5</v>
      </c>
    </row>
    <row r="7" spans="1:3" x14ac:dyDescent="0.25">
      <c r="A7" s="2" t="s">
        <v>9</v>
      </c>
      <c r="B7" s="2" t="s">
        <v>10</v>
      </c>
      <c r="C7" s="5">
        <v>583.875</v>
      </c>
    </row>
    <row r="8" spans="1:3" x14ac:dyDescent="0.25">
      <c r="A8" s="2" t="s">
        <v>9</v>
      </c>
      <c r="B8" s="2" t="s">
        <v>11</v>
      </c>
      <c r="C8" s="5">
        <v>636</v>
      </c>
    </row>
    <row r="9" spans="1:3" x14ac:dyDescent="0.25">
      <c r="A9" s="2" t="s">
        <v>9</v>
      </c>
      <c r="B9" s="2" t="s">
        <v>12</v>
      </c>
      <c r="C9" s="5">
        <v>234</v>
      </c>
    </row>
    <row r="10" spans="1:3" x14ac:dyDescent="0.25">
      <c r="A10" s="2" t="s">
        <v>13</v>
      </c>
      <c r="B10" s="2" t="s">
        <v>14</v>
      </c>
      <c r="C10" s="5">
        <v>2014.5</v>
      </c>
    </row>
    <row r="11" spans="1:3" x14ac:dyDescent="0.25">
      <c r="A11" s="2" t="s">
        <v>15</v>
      </c>
      <c r="B11" s="2" t="s">
        <v>16</v>
      </c>
      <c r="C11" s="5">
        <v>2535</v>
      </c>
    </row>
    <row r="12" spans="1:3" x14ac:dyDescent="0.25">
      <c r="A12" s="2" t="s">
        <v>15</v>
      </c>
      <c r="B12" s="2" t="s">
        <v>17</v>
      </c>
      <c r="C12" s="5">
        <v>514.4</v>
      </c>
    </row>
    <row r="13" spans="1:3" x14ac:dyDescent="0.25">
      <c r="A13" s="2" t="s">
        <v>15</v>
      </c>
      <c r="B13" s="2" t="s">
        <v>18</v>
      </c>
      <c r="C13" s="5">
        <v>345.44999999999993</v>
      </c>
    </row>
    <row r="14" spans="1:3" x14ac:dyDescent="0.25">
      <c r="A14" s="2" t="s">
        <v>15</v>
      </c>
      <c r="B14" s="2" t="s">
        <v>19</v>
      </c>
      <c r="C14" s="5">
        <v>172.72499999999997</v>
      </c>
    </row>
    <row r="15" spans="1:3" x14ac:dyDescent="0.25">
      <c r="A15" s="2" t="s">
        <v>15</v>
      </c>
      <c r="B15" s="2" t="s">
        <v>20</v>
      </c>
      <c r="C15" s="5">
        <v>585</v>
      </c>
    </row>
    <row r="16" spans="1:3" x14ac:dyDescent="0.25">
      <c r="A16" s="2" t="s">
        <v>15</v>
      </c>
      <c r="B16" s="2" t="s">
        <v>21</v>
      </c>
      <c r="C16" s="5">
        <v>65</v>
      </c>
    </row>
    <row r="17" spans="1:3" x14ac:dyDescent="0.25">
      <c r="A17" s="2" t="s">
        <v>22</v>
      </c>
      <c r="B17" s="2" t="s">
        <v>23</v>
      </c>
      <c r="C17" s="5">
        <v>1227.75</v>
      </c>
    </row>
    <row r="18" spans="1:3" x14ac:dyDescent="0.25">
      <c r="A18" s="2" t="s">
        <v>22</v>
      </c>
      <c r="B18" s="2" t="s">
        <v>24</v>
      </c>
      <c r="C18" s="5">
        <v>1386</v>
      </c>
    </row>
    <row r="19" spans="1:3" x14ac:dyDescent="0.25">
      <c r="A19" s="2" t="s">
        <v>25</v>
      </c>
      <c r="B19" s="2" t="s">
        <v>25</v>
      </c>
      <c r="C19" s="6">
        <v>95.52000000000001</v>
      </c>
    </row>
    <row r="20" spans="1:3" x14ac:dyDescent="0.25">
      <c r="A20" t="s">
        <v>29</v>
      </c>
      <c r="C20">
        <v>12613</v>
      </c>
    </row>
    <row r="22" spans="1:3" x14ac:dyDescent="0.25">
      <c r="A22" s="2" t="s">
        <v>30</v>
      </c>
      <c r="B22" s="2" t="s">
        <v>33</v>
      </c>
      <c r="C22" s="2">
        <v>28</v>
      </c>
    </row>
    <row r="23" spans="1:3" x14ac:dyDescent="0.25">
      <c r="A23" s="2" t="s">
        <v>31</v>
      </c>
      <c r="B23" s="2" t="s">
        <v>34</v>
      </c>
      <c r="C23" s="2">
        <v>105</v>
      </c>
    </row>
    <row r="24" spans="1:3" x14ac:dyDescent="0.25">
      <c r="A24" s="2" t="s">
        <v>32</v>
      </c>
      <c r="B24" s="2" t="s">
        <v>35</v>
      </c>
      <c r="C24" s="2">
        <v>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F3C7-21ED-488B-8508-99AF48138FC9}">
  <dimension ref="A1:C24"/>
  <sheetViews>
    <sheetView workbookViewId="0">
      <selection activeCell="A2" sqref="A2"/>
    </sheetView>
  </sheetViews>
  <sheetFormatPr baseColWidth="10" defaultRowHeight="15" x14ac:dyDescent="0.25"/>
  <cols>
    <col min="1" max="1" width="33.7109375" customWidth="1"/>
    <col min="2" max="2" width="26.7109375" bestFit="1" customWidth="1"/>
    <col min="3" max="3" width="23.7109375" bestFit="1" customWidth="1"/>
  </cols>
  <sheetData>
    <row r="1" spans="1:3" x14ac:dyDescent="0.25">
      <c r="A1" t="s">
        <v>41</v>
      </c>
    </row>
    <row r="2" spans="1:3" x14ac:dyDescent="0.25">
      <c r="A2" t="s">
        <v>2</v>
      </c>
    </row>
    <row r="3" spans="1:3" ht="109.5" customHeight="1" x14ac:dyDescent="0.25">
      <c r="A3" s="1" t="s">
        <v>5</v>
      </c>
    </row>
    <row r="5" spans="1:3" x14ac:dyDescent="0.25">
      <c r="A5" s="3" t="s">
        <v>26</v>
      </c>
      <c r="B5" s="3" t="s">
        <v>27</v>
      </c>
      <c r="C5" s="3" t="s">
        <v>28</v>
      </c>
    </row>
    <row r="6" spans="1:3" x14ac:dyDescent="0.25">
      <c r="A6" s="2" t="s">
        <v>8</v>
      </c>
      <c r="B6" s="2" t="s">
        <v>8</v>
      </c>
      <c r="C6" s="4">
        <v>617.5</v>
      </c>
    </row>
    <row r="7" spans="1:3" x14ac:dyDescent="0.25">
      <c r="A7" s="2" t="s">
        <v>9</v>
      </c>
      <c r="B7" s="2" t="s">
        <v>10</v>
      </c>
      <c r="C7" s="4">
        <v>177.13749999999999</v>
      </c>
    </row>
    <row r="8" spans="1:3" x14ac:dyDescent="0.25">
      <c r="A8" s="2" t="s">
        <v>9</v>
      </c>
      <c r="B8" s="2" t="s">
        <v>11</v>
      </c>
      <c r="C8" s="4">
        <v>56</v>
      </c>
    </row>
    <row r="9" spans="1:3" x14ac:dyDescent="0.25">
      <c r="A9" s="2" t="s">
        <v>9</v>
      </c>
      <c r="B9" s="2" t="s">
        <v>12</v>
      </c>
      <c r="C9" s="4">
        <v>12.6</v>
      </c>
    </row>
    <row r="10" spans="1:3" x14ac:dyDescent="0.25">
      <c r="A10" s="2" t="s">
        <v>13</v>
      </c>
      <c r="B10" s="2" t="s">
        <v>14</v>
      </c>
      <c r="C10" s="4">
        <v>0</v>
      </c>
    </row>
    <row r="11" spans="1:3" x14ac:dyDescent="0.25">
      <c r="A11" s="2" t="s">
        <v>15</v>
      </c>
      <c r="B11" s="2" t="s">
        <v>16</v>
      </c>
      <c r="C11" s="4">
        <v>273</v>
      </c>
    </row>
    <row r="12" spans="1:3" x14ac:dyDescent="0.25">
      <c r="A12" s="2" t="s">
        <v>15</v>
      </c>
      <c r="B12" s="2" t="s">
        <v>17</v>
      </c>
      <c r="C12" s="4">
        <v>72.05</v>
      </c>
    </row>
    <row r="13" spans="1:3" x14ac:dyDescent="0.25">
      <c r="A13" s="2" t="s">
        <v>15</v>
      </c>
      <c r="B13" s="2" t="s">
        <v>18</v>
      </c>
      <c r="C13" s="4">
        <v>45.15</v>
      </c>
    </row>
    <row r="14" spans="1:3" x14ac:dyDescent="0.25">
      <c r="A14" s="2" t="s">
        <v>15</v>
      </c>
      <c r="B14" s="2" t="s">
        <v>19</v>
      </c>
      <c r="C14" s="4">
        <v>22.574999999999999</v>
      </c>
    </row>
    <row r="15" spans="1:3" x14ac:dyDescent="0.25">
      <c r="A15" s="2" t="s">
        <v>15</v>
      </c>
      <c r="B15" s="2" t="s">
        <v>20</v>
      </c>
      <c r="C15" s="4">
        <v>37.800000000000004</v>
      </c>
    </row>
    <row r="16" spans="1:3" x14ac:dyDescent="0.25">
      <c r="A16" s="2" t="s">
        <v>15</v>
      </c>
      <c r="B16" s="2" t="s">
        <v>21</v>
      </c>
      <c r="C16" s="4">
        <v>7</v>
      </c>
    </row>
    <row r="17" spans="1:3" x14ac:dyDescent="0.25">
      <c r="A17" s="2" t="s">
        <v>22</v>
      </c>
      <c r="B17" s="2" t="s">
        <v>23</v>
      </c>
      <c r="C17" s="4">
        <v>150.80000000000001</v>
      </c>
    </row>
    <row r="18" spans="1:3" x14ac:dyDescent="0.25">
      <c r="A18" s="2" t="s">
        <v>22</v>
      </c>
      <c r="B18" s="2" t="s">
        <v>24</v>
      </c>
      <c r="C18" s="4">
        <v>36.075000000000003</v>
      </c>
    </row>
    <row r="19" spans="1:3" x14ac:dyDescent="0.25">
      <c r="A19" s="2" t="s">
        <v>25</v>
      </c>
      <c r="B19" s="2" t="s">
        <v>25</v>
      </c>
      <c r="C19" s="4">
        <v>4.9399999999999995</v>
      </c>
    </row>
    <row r="20" spans="1:3" x14ac:dyDescent="0.25">
      <c r="A20" t="s">
        <v>29</v>
      </c>
      <c r="C20">
        <v>1513</v>
      </c>
    </row>
    <row r="22" spans="1:3" x14ac:dyDescent="0.25">
      <c r="A22" s="2" t="s">
        <v>30</v>
      </c>
      <c r="B22" s="2" t="s">
        <v>33</v>
      </c>
      <c r="C22" s="2">
        <v>13</v>
      </c>
    </row>
    <row r="23" spans="1:3" x14ac:dyDescent="0.25">
      <c r="A23" s="2" t="s">
        <v>31</v>
      </c>
      <c r="B23" s="2" t="s">
        <v>34</v>
      </c>
      <c r="C23" s="2">
        <v>105</v>
      </c>
    </row>
    <row r="24" spans="1:3" x14ac:dyDescent="0.25">
      <c r="A24" s="2" t="s">
        <v>32</v>
      </c>
      <c r="B24" s="2" t="s">
        <v>35</v>
      </c>
      <c r="C24" s="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6B0E-EEEF-48F7-BE09-356C0DF70B7F}">
  <dimension ref="A1:C24"/>
  <sheetViews>
    <sheetView workbookViewId="0">
      <selection activeCell="C3" sqref="C3"/>
    </sheetView>
  </sheetViews>
  <sheetFormatPr baseColWidth="10" defaultRowHeight="15" x14ac:dyDescent="0.25"/>
  <cols>
    <col min="1" max="1" width="33.5703125" customWidth="1"/>
    <col min="2" max="2" width="26.7109375" bestFit="1" customWidth="1"/>
    <col min="3" max="3" width="23.7109375" bestFit="1" customWidth="1"/>
  </cols>
  <sheetData>
    <row r="1" spans="1:3" x14ac:dyDescent="0.25">
      <c r="A1" t="s">
        <v>40</v>
      </c>
    </row>
    <row r="2" spans="1:3" x14ac:dyDescent="0.25">
      <c r="A2" t="s">
        <v>3</v>
      </c>
    </row>
    <row r="3" spans="1:3" ht="106.5" customHeight="1" x14ac:dyDescent="0.25">
      <c r="A3" s="1" t="s">
        <v>4</v>
      </c>
    </row>
    <row r="5" spans="1:3" x14ac:dyDescent="0.25">
      <c r="A5" s="3" t="s">
        <v>26</v>
      </c>
      <c r="B5" s="3" t="s">
        <v>27</v>
      </c>
      <c r="C5" s="3" t="s">
        <v>28</v>
      </c>
    </row>
    <row r="6" spans="1:3" x14ac:dyDescent="0.25">
      <c r="A6" s="2" t="s">
        <v>8</v>
      </c>
      <c r="B6" s="2" t="s">
        <v>8</v>
      </c>
      <c r="C6" s="4">
        <v>267.5</v>
      </c>
    </row>
    <row r="7" spans="1:3" x14ac:dyDescent="0.25">
      <c r="A7" s="2" t="s">
        <v>9</v>
      </c>
      <c r="B7" s="2" t="s">
        <v>10</v>
      </c>
      <c r="C7" s="4">
        <v>48.25</v>
      </c>
    </row>
    <row r="8" spans="1:3" x14ac:dyDescent="0.25">
      <c r="A8" s="2" t="s">
        <v>9</v>
      </c>
      <c r="B8" s="2" t="s">
        <v>11</v>
      </c>
      <c r="C8" s="4">
        <v>33</v>
      </c>
    </row>
    <row r="9" spans="1:3" x14ac:dyDescent="0.25">
      <c r="A9" s="2" t="s">
        <v>9</v>
      </c>
      <c r="B9" s="2" t="s">
        <v>12</v>
      </c>
      <c r="C9" s="4">
        <v>20.149999999999999</v>
      </c>
    </row>
    <row r="10" spans="1:3" x14ac:dyDescent="0.25">
      <c r="A10" s="2" t="s">
        <v>13</v>
      </c>
      <c r="B10" s="2" t="s">
        <v>14</v>
      </c>
      <c r="C10" s="4">
        <v>0</v>
      </c>
    </row>
    <row r="11" spans="1:3" x14ac:dyDescent="0.25">
      <c r="A11" s="2" t="s">
        <v>15</v>
      </c>
      <c r="B11" s="2" t="s">
        <v>16</v>
      </c>
      <c r="C11" s="4">
        <v>44.2</v>
      </c>
    </row>
    <row r="12" spans="1:3" x14ac:dyDescent="0.25">
      <c r="A12" s="2" t="s">
        <v>15</v>
      </c>
      <c r="B12" s="2" t="s">
        <v>17</v>
      </c>
      <c r="C12" s="4">
        <v>23.1875</v>
      </c>
    </row>
    <row r="13" spans="1:3" x14ac:dyDescent="0.25">
      <c r="A13" s="2" t="s">
        <v>15</v>
      </c>
      <c r="B13" s="2" t="s">
        <v>18</v>
      </c>
      <c r="C13" s="4">
        <v>45.424999999999997</v>
      </c>
    </row>
    <row r="14" spans="1:3" x14ac:dyDescent="0.25">
      <c r="A14" s="2" t="s">
        <v>15</v>
      </c>
      <c r="B14" s="2" t="s">
        <v>19</v>
      </c>
      <c r="C14" s="4">
        <v>9.9375</v>
      </c>
    </row>
    <row r="15" spans="1:3" x14ac:dyDescent="0.25">
      <c r="A15" s="2" t="s">
        <v>15</v>
      </c>
      <c r="B15" s="2" t="s">
        <v>20</v>
      </c>
      <c r="C15" s="4">
        <v>17.55</v>
      </c>
    </row>
    <row r="16" spans="1:3" x14ac:dyDescent="0.25">
      <c r="A16" s="2" t="s">
        <v>15</v>
      </c>
      <c r="B16" s="2" t="s">
        <v>21</v>
      </c>
      <c r="C16" s="4">
        <v>3.25</v>
      </c>
    </row>
    <row r="17" spans="1:3" x14ac:dyDescent="0.25">
      <c r="A17" s="2" t="s">
        <v>22</v>
      </c>
      <c r="B17" s="2" t="s">
        <v>23</v>
      </c>
      <c r="C17" s="4">
        <v>27.524999999999999</v>
      </c>
    </row>
    <row r="18" spans="1:3" x14ac:dyDescent="0.25">
      <c r="A18" s="2" t="s">
        <v>22</v>
      </c>
      <c r="B18" s="2" t="s">
        <v>24</v>
      </c>
      <c r="C18" s="4">
        <v>19.425000000000001</v>
      </c>
    </row>
    <row r="19" spans="1:3" x14ac:dyDescent="0.25">
      <c r="A19" s="2" t="s">
        <v>25</v>
      </c>
      <c r="B19" s="2" t="s">
        <v>25</v>
      </c>
      <c r="C19" s="4">
        <v>2.1399999999999997</v>
      </c>
    </row>
    <row r="20" spans="1:3" x14ac:dyDescent="0.25">
      <c r="A20" t="s">
        <v>29</v>
      </c>
      <c r="C20">
        <v>562</v>
      </c>
    </row>
    <row r="22" spans="1:3" x14ac:dyDescent="0.25">
      <c r="A22" s="2" t="s">
        <v>30</v>
      </c>
      <c r="B22" s="2" t="s">
        <v>33</v>
      </c>
      <c r="C22" s="2">
        <v>11</v>
      </c>
    </row>
    <row r="23" spans="1:3" x14ac:dyDescent="0.25">
      <c r="A23" s="2" t="s">
        <v>31</v>
      </c>
      <c r="B23" s="2" t="s">
        <v>34</v>
      </c>
      <c r="C23" s="2">
        <v>90</v>
      </c>
    </row>
    <row r="24" spans="1:3" x14ac:dyDescent="0.25">
      <c r="A24" s="2" t="s">
        <v>32</v>
      </c>
      <c r="B24" s="2" t="s">
        <v>35</v>
      </c>
      <c r="C24" s="2">
        <v>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E53B-C637-4528-B0D9-D37172260077}">
  <dimension ref="A1:F20"/>
  <sheetViews>
    <sheetView workbookViewId="0">
      <selection activeCell="E30" sqref="E30"/>
    </sheetView>
  </sheetViews>
  <sheetFormatPr baseColWidth="10" defaultRowHeight="15" x14ac:dyDescent="0.25"/>
  <cols>
    <col min="1" max="1" width="34.28515625" customWidth="1"/>
    <col min="2" max="2" width="26.7109375" bestFit="1" customWidth="1"/>
    <col min="3" max="3" width="17.28515625" bestFit="1" customWidth="1"/>
    <col min="4" max="5" width="17.140625" bestFit="1" customWidth="1"/>
    <col min="6" max="6" width="17.42578125" bestFit="1" customWidth="1"/>
  </cols>
  <sheetData>
    <row r="1" spans="1:6" x14ac:dyDescent="0.25">
      <c r="A1" s="3" t="s">
        <v>26</v>
      </c>
      <c r="B1" s="3" t="s">
        <v>27</v>
      </c>
      <c r="C1" s="3" t="s">
        <v>36</v>
      </c>
      <c r="D1" s="3" t="s">
        <v>37</v>
      </c>
      <c r="E1" s="3" t="s">
        <v>38</v>
      </c>
      <c r="F1" s="3" t="s">
        <v>39</v>
      </c>
    </row>
    <row r="2" spans="1:6" x14ac:dyDescent="0.25">
      <c r="A2" s="2" t="s">
        <v>8</v>
      </c>
      <c r="B2" s="2" t="s">
        <v>8</v>
      </c>
      <c r="C2" s="4">
        <f>'Typologie A'!C6</f>
        <v>270</v>
      </c>
      <c r="D2" s="4">
        <f>'Typologie B'!C6</f>
        <v>2217.5</v>
      </c>
      <c r="E2" s="4">
        <f>'Typologie C'!C6</f>
        <v>617.5</v>
      </c>
      <c r="F2" s="4">
        <f>'Typologie D'!C6</f>
        <v>267.5</v>
      </c>
    </row>
    <row r="3" spans="1:6" x14ac:dyDescent="0.25">
      <c r="A3" s="2" t="s">
        <v>9</v>
      </c>
      <c r="B3" s="2" t="s">
        <v>10</v>
      </c>
      <c r="C3" s="4">
        <f>'Typologie A'!C7</f>
        <v>51</v>
      </c>
      <c r="D3" s="4">
        <f>'Typologie B'!C7</f>
        <v>583.875</v>
      </c>
      <c r="E3" s="4">
        <f>'Typologie C'!C7</f>
        <v>177.13749999999999</v>
      </c>
      <c r="F3" s="4">
        <f>'Typologie D'!C7</f>
        <v>48.25</v>
      </c>
    </row>
    <row r="4" spans="1:6" x14ac:dyDescent="0.25">
      <c r="A4" s="2" t="s">
        <v>9</v>
      </c>
      <c r="B4" s="2" t="s">
        <v>11</v>
      </c>
      <c r="C4" s="4">
        <f>'Typologie A'!C8</f>
        <v>0</v>
      </c>
      <c r="D4" s="4">
        <f>'Typologie B'!C8</f>
        <v>636</v>
      </c>
      <c r="E4" s="4">
        <f>'Typologie C'!C8</f>
        <v>56</v>
      </c>
      <c r="F4" s="4">
        <f>'Typologie D'!C8</f>
        <v>33</v>
      </c>
    </row>
    <row r="5" spans="1:6" x14ac:dyDescent="0.25">
      <c r="A5" s="2" t="s">
        <v>9</v>
      </c>
      <c r="B5" s="2" t="s">
        <v>12</v>
      </c>
      <c r="C5" s="4">
        <f>'Typologie A'!C9</f>
        <v>30.6</v>
      </c>
      <c r="D5" s="4">
        <f>'Typologie B'!C9</f>
        <v>234</v>
      </c>
      <c r="E5" s="4">
        <f>'Typologie C'!C9</f>
        <v>12.6</v>
      </c>
      <c r="F5" s="4">
        <f>'Typologie D'!C9</f>
        <v>20.149999999999999</v>
      </c>
    </row>
    <row r="6" spans="1:6" x14ac:dyDescent="0.25">
      <c r="A6" s="2" t="s">
        <v>13</v>
      </c>
      <c r="B6" s="2" t="s">
        <v>14</v>
      </c>
      <c r="C6" s="4">
        <f>'Typologie A'!C10</f>
        <v>219.75</v>
      </c>
      <c r="D6" s="4">
        <f>'Typologie B'!C10</f>
        <v>2014.5</v>
      </c>
      <c r="E6" s="4">
        <f>'Typologie C'!C10</f>
        <v>0</v>
      </c>
      <c r="F6" s="4">
        <f>'Typologie D'!C10</f>
        <v>0</v>
      </c>
    </row>
    <row r="7" spans="1:6" x14ac:dyDescent="0.25">
      <c r="A7" s="2" t="s">
        <v>15</v>
      </c>
      <c r="B7" s="2" t="s">
        <v>16</v>
      </c>
      <c r="C7" s="4">
        <f>'Typologie A'!C11</f>
        <v>331.5</v>
      </c>
      <c r="D7" s="4">
        <f>'Typologie B'!C11</f>
        <v>2535</v>
      </c>
      <c r="E7" s="4">
        <f>'Typologie C'!C11</f>
        <v>273</v>
      </c>
      <c r="F7" s="4">
        <f>'Typologie D'!C11</f>
        <v>44.2</v>
      </c>
    </row>
    <row r="8" spans="1:6" x14ac:dyDescent="0.25">
      <c r="A8" s="2" t="s">
        <v>15</v>
      </c>
      <c r="B8" s="2" t="s">
        <v>17</v>
      </c>
      <c r="C8" s="4">
        <f>'Typologie A'!C12</f>
        <v>46.375</v>
      </c>
      <c r="D8" s="4">
        <f>'Typologie B'!C12</f>
        <v>514.4</v>
      </c>
      <c r="E8" s="4">
        <f>'Typologie C'!C12</f>
        <v>72.05</v>
      </c>
      <c r="F8" s="4">
        <f>'Typologie D'!C12</f>
        <v>23.1875</v>
      </c>
    </row>
    <row r="9" spans="1:6" x14ac:dyDescent="0.25">
      <c r="A9" s="2" t="s">
        <v>15</v>
      </c>
      <c r="B9" s="2" t="s">
        <v>18</v>
      </c>
      <c r="C9" s="4">
        <f>'Typologie A'!C13</f>
        <v>39.75</v>
      </c>
      <c r="D9" s="4">
        <f>'Typologie B'!C13</f>
        <v>345.44999999999993</v>
      </c>
      <c r="E9" s="4">
        <f>'Typologie C'!C13</f>
        <v>45.15</v>
      </c>
      <c r="F9" s="4">
        <f>'Typologie D'!C13</f>
        <v>45.424999999999997</v>
      </c>
    </row>
    <row r="10" spans="1:6" x14ac:dyDescent="0.25">
      <c r="A10" s="2" t="s">
        <v>15</v>
      </c>
      <c r="B10" s="2" t="s">
        <v>19</v>
      </c>
      <c r="C10" s="4">
        <f>'Typologie A'!C14</f>
        <v>19.875</v>
      </c>
      <c r="D10" s="4">
        <f>'Typologie B'!C14</f>
        <v>172.72499999999997</v>
      </c>
      <c r="E10" s="4">
        <f>'Typologie C'!C14</f>
        <v>22.574999999999999</v>
      </c>
      <c r="F10" s="4">
        <f>'Typologie D'!C14</f>
        <v>9.9375</v>
      </c>
    </row>
    <row r="11" spans="1:6" x14ac:dyDescent="0.25">
      <c r="A11" s="2" t="s">
        <v>15</v>
      </c>
      <c r="B11" s="2" t="s">
        <v>20</v>
      </c>
      <c r="C11" s="4">
        <f>'Typologie A'!C15</f>
        <v>76.5</v>
      </c>
      <c r="D11" s="4">
        <f>'Typologie B'!C15</f>
        <v>585</v>
      </c>
      <c r="E11" s="4">
        <f>'Typologie C'!C15</f>
        <v>37.800000000000004</v>
      </c>
      <c r="F11" s="4">
        <f>'Typologie D'!C15</f>
        <v>17.55</v>
      </c>
    </row>
    <row r="12" spans="1:6" x14ac:dyDescent="0.25">
      <c r="A12" s="2" t="s">
        <v>15</v>
      </c>
      <c r="B12" s="2" t="s">
        <v>21</v>
      </c>
      <c r="C12" s="4">
        <f>'Typologie A'!C16</f>
        <v>8.5</v>
      </c>
      <c r="D12" s="4">
        <f>'Typologie B'!C16</f>
        <v>65</v>
      </c>
      <c r="E12" s="4">
        <f>'Typologie C'!C16</f>
        <v>7</v>
      </c>
      <c r="F12" s="4">
        <f>'Typologie D'!C16</f>
        <v>3.25</v>
      </c>
    </row>
    <row r="13" spans="1:6" x14ac:dyDescent="0.25">
      <c r="A13" s="2" t="s">
        <v>22</v>
      </c>
      <c r="B13" s="2" t="s">
        <v>23</v>
      </c>
      <c r="C13" s="4">
        <f>'Typologie A'!C17</f>
        <v>184</v>
      </c>
      <c r="D13" s="4">
        <f>'Typologie B'!C17</f>
        <v>1227.75</v>
      </c>
      <c r="E13" s="4">
        <f>'Typologie C'!C17</f>
        <v>150.80000000000001</v>
      </c>
      <c r="F13" s="4">
        <f>'Typologie D'!C17</f>
        <v>27.524999999999999</v>
      </c>
    </row>
    <row r="14" spans="1:6" x14ac:dyDescent="0.25">
      <c r="A14" s="2" t="s">
        <v>22</v>
      </c>
      <c r="B14" s="2" t="s">
        <v>24</v>
      </c>
      <c r="C14" s="4">
        <f>'Typologie A'!C18</f>
        <v>0</v>
      </c>
      <c r="D14" s="4">
        <f>'Typologie B'!C18</f>
        <v>1386</v>
      </c>
      <c r="E14" s="4">
        <f>'Typologie C'!C18</f>
        <v>36.075000000000003</v>
      </c>
      <c r="F14" s="4">
        <f>'Typologie D'!C18</f>
        <v>19.425000000000001</v>
      </c>
    </row>
    <row r="15" spans="1:6" x14ac:dyDescent="0.25">
      <c r="A15" s="2" t="s">
        <v>25</v>
      </c>
      <c r="B15" s="2" t="s">
        <v>25</v>
      </c>
      <c r="C15" s="4">
        <f>'Typologie A'!C19</f>
        <v>2.16</v>
      </c>
      <c r="D15" s="4">
        <f>'Typologie B'!C19</f>
        <v>95.52000000000001</v>
      </c>
      <c r="E15" s="4">
        <f>'Typologie C'!C19</f>
        <v>4.9399999999999995</v>
      </c>
      <c r="F15" s="4">
        <f>'Typologie D'!C19</f>
        <v>2.1399999999999997</v>
      </c>
    </row>
    <row r="16" spans="1:6" x14ac:dyDescent="0.25">
      <c r="A16" t="s">
        <v>29</v>
      </c>
      <c r="C16" s="7">
        <f>'Typologie A'!C20</f>
        <v>1280</v>
      </c>
      <c r="D16" s="7">
        <f>'Typologie B'!C20</f>
        <v>12613</v>
      </c>
      <c r="E16" s="7">
        <f>'Typologie C'!C20</f>
        <v>1513</v>
      </c>
      <c r="F16" s="7">
        <f>'Typologie D'!C20</f>
        <v>562</v>
      </c>
    </row>
    <row r="18" spans="1:6" x14ac:dyDescent="0.25">
      <c r="A18" s="2" t="s">
        <v>30</v>
      </c>
      <c r="B18" s="2" t="s">
        <v>33</v>
      </c>
      <c r="C18" s="4">
        <f>'Typologie A'!C22</f>
        <v>24</v>
      </c>
      <c r="D18" s="4">
        <f>'Typologie B'!C22</f>
        <v>28</v>
      </c>
      <c r="E18" s="4">
        <f>'Typologie C'!C22</f>
        <v>13</v>
      </c>
      <c r="F18" s="4">
        <f>'Typologie D'!C22</f>
        <v>11</v>
      </c>
    </row>
    <row r="19" spans="1:6" x14ac:dyDescent="0.25">
      <c r="A19" s="2" t="s">
        <v>31</v>
      </c>
      <c r="B19" s="2" t="s">
        <v>34</v>
      </c>
      <c r="C19" s="4">
        <f>'Typologie A'!C23</f>
        <v>75</v>
      </c>
      <c r="D19" s="4">
        <f>'Typologie B'!C23</f>
        <v>105</v>
      </c>
      <c r="E19" s="4">
        <f>'Typologie C'!C23</f>
        <v>105</v>
      </c>
      <c r="F19" s="4">
        <f>'Typologie D'!C23</f>
        <v>90</v>
      </c>
    </row>
    <row r="20" spans="1:6" x14ac:dyDescent="0.25">
      <c r="A20" s="2" t="s">
        <v>32</v>
      </c>
      <c r="B20" s="2" t="s">
        <v>35</v>
      </c>
      <c r="C20" s="4">
        <f>'Typologie A'!C24</f>
        <v>10</v>
      </c>
      <c r="D20" s="4">
        <f>'Typologie B'!C24</f>
        <v>10</v>
      </c>
      <c r="E20" s="4">
        <f>'Typologie C'!C24</f>
        <v>10</v>
      </c>
      <c r="F20" s="4">
        <f>'Typologie D'!C24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Accueil</vt:lpstr>
      <vt:lpstr>Typologie A</vt:lpstr>
      <vt:lpstr>Typologie B</vt:lpstr>
      <vt:lpstr>Typologie C</vt:lpstr>
      <vt:lpstr>Typologie D</vt:lpstr>
      <vt:lpstr>Consolidé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BENARD Jean</dc:creator>
  <cp:lastModifiedBy>Jean BENARD</cp:lastModifiedBy>
  <dcterms:created xsi:type="dcterms:W3CDTF">2015-06-05T18:19:34Z</dcterms:created>
  <dcterms:modified xsi:type="dcterms:W3CDTF">2024-09-25T08:23:57Z</dcterms:modified>
</cp:coreProperties>
</file>