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FC495DA-4F9D-4165-A83C-D72EC5B91600}" xr6:coauthVersionLast="47" xr6:coauthVersionMax="47" xr10:uidLastSave="{00000000-0000-0000-0000-000000000000}"/>
  <bookViews>
    <workbookView xWindow="-120" yWindow="-120" windowWidth="25440" windowHeight="15390" xr2:uid="{00000000-000D-0000-FFFF-FFFF00000000}"/>
  </bookViews>
  <sheets>
    <sheet name="Sommaire" sheetId="1" r:id="rId1"/>
    <sheet name="Graph1" sheetId="2" r:id="rId2"/>
    <sheet name="Graph2" sheetId="10" r:id="rId3"/>
    <sheet name="Graph3" sheetId="6" r:id="rId4"/>
    <sheet name="Graph4" sheetId="8" r:id="rId5"/>
    <sheet name="Graph5" sheetId="11" r:id="rId6"/>
    <sheet name="Graph6"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2" l="1"/>
  <c r="H9" i="2"/>
  <c r="H10" i="2"/>
  <c r="H11" i="2"/>
  <c r="H12" i="2"/>
  <c r="H14" i="2"/>
  <c r="H7" i="2"/>
  <c r="D8" i="2"/>
  <c r="D9" i="2"/>
  <c r="D10" i="2"/>
  <c r="D11" i="2"/>
  <c r="D12" i="2"/>
  <c r="D13" i="2"/>
  <c r="D7" i="2"/>
</calcChain>
</file>

<file path=xl/sharedStrings.xml><?xml version="1.0" encoding="utf-8"?>
<sst xmlns="http://schemas.openxmlformats.org/spreadsheetml/2006/main" count="98" uniqueCount="85">
  <si>
    <t>Radio</t>
  </si>
  <si>
    <t>Base : individus âgés de 13 ans et plus</t>
  </si>
  <si>
    <t>Support dédié à la radio</t>
  </si>
  <si>
    <t>Chaine hi-fi</t>
  </si>
  <si>
    <t>Radio-réveil</t>
  </si>
  <si>
    <t>Transistor</t>
  </si>
  <si>
    <t>Station d'accueil</t>
  </si>
  <si>
    <t>Poste DAB+</t>
  </si>
  <si>
    <t>Autres supports</t>
  </si>
  <si>
    <t>Support multimédia</t>
  </si>
  <si>
    <t>%</t>
  </si>
  <si>
    <t>Ordinateur</t>
  </si>
  <si>
    <t>Téléphone mobile</t>
  </si>
  <si>
    <t>Téléviseur</t>
  </si>
  <si>
    <t>Tablette</t>
  </si>
  <si>
    <t>Baladeur</t>
  </si>
  <si>
    <t>Enceinte connectée</t>
  </si>
  <si>
    <t>Console de jeux</t>
  </si>
  <si>
    <t>Casque connecté</t>
  </si>
  <si>
    <t>En %</t>
  </si>
  <si>
    <t>Graphique 1 - Equipement de la population en supports radiophonique et multimédias pour écouter la radio en 2021</t>
  </si>
  <si>
    <t>Source : Base Médiamétrie pour l'Arcom/Deps-doc, Ministère de la Culture, 2022</t>
  </si>
  <si>
    <t>Autoradio (FM ou DAB+)</t>
  </si>
  <si>
    <t>nd</t>
  </si>
  <si>
    <t>Contribution à l'audiovisuel public*</t>
  </si>
  <si>
    <t>Investissements publicitaires**</t>
  </si>
  <si>
    <t>Recettes publicitaires hors taxes nettes c'est-à-dire après déduction des remises professionnelles, hors échanges marchandises, petites annonces presse incluses.</t>
  </si>
  <si>
    <t>** Non compris : publicité extérieure, annuaires, courrier publicitaire et imprimés sans adresse.</t>
  </si>
  <si>
    <t>Audio</t>
  </si>
  <si>
    <t>Audio gratuit</t>
  </si>
  <si>
    <t>Source : Médiamétrie, Audio Global, 2023</t>
  </si>
  <si>
    <t>Radio en direct</t>
  </si>
  <si>
    <t>Podcasts radio</t>
  </si>
  <si>
    <t>Streaming musical audio</t>
  </si>
  <si>
    <t>Streaming musical vidéo</t>
  </si>
  <si>
    <t>Musique personnelle</t>
  </si>
  <si>
    <t>Podcasts natifs</t>
  </si>
  <si>
    <t>Livres audio</t>
  </si>
  <si>
    <t>Champ : auditeurs âgés de 15 à 80 ans.</t>
  </si>
  <si>
    <t>/</t>
  </si>
  <si>
    <t xml:space="preserve">Graphique 2 - Choix du mode d'écoute de contenus audio selon l'âge </t>
  </si>
  <si>
    <t>Champ : individus âgés de 12 ans ou plus</t>
  </si>
  <si>
    <t>Source : Crédoc, 2023</t>
  </si>
  <si>
    <t>12-17 ans</t>
  </si>
  <si>
    <t>18-24 ans</t>
  </si>
  <si>
    <t>25-39 ans</t>
  </si>
  <si>
    <t>40-59 ans</t>
  </si>
  <si>
    <t>60-69 ans</t>
  </si>
  <si>
    <t>70 ans et plus</t>
  </si>
  <si>
    <t>Ensemble</t>
  </si>
  <si>
    <t>Par internet</t>
  </si>
  <si>
    <t>Ni l'un ni l'autre, n'écoute jamais la radio</t>
  </si>
  <si>
    <t>Par réseau hertzien (FM ou radio numérique terrestre)</t>
  </si>
  <si>
    <t xml:space="preserve">Graphique 3 - Répartition du volume quotidien d'écoute audio </t>
  </si>
  <si>
    <t>Graphique 4 : Principaux perscripteurs des découvertes musicales en 2022</t>
  </si>
  <si>
    <t>Champ : individus âgés de 16 à 64 ans</t>
  </si>
  <si>
    <r>
      <rPr>
        <b/>
        <i/>
        <sz val="8"/>
        <color theme="1"/>
        <rFont val="Arial"/>
        <family val="2"/>
      </rPr>
      <t>Streaming</t>
    </r>
    <r>
      <rPr>
        <b/>
        <sz val="8"/>
        <color theme="1"/>
        <rFont val="Arial"/>
        <family val="2"/>
      </rPr>
      <t xml:space="preserve"> audio et vidéo</t>
    </r>
  </si>
  <si>
    <t>Bouche à oreille</t>
  </si>
  <si>
    <t>Télévision</t>
  </si>
  <si>
    <t>Tiktok et autres courtes vidéos</t>
  </si>
  <si>
    <t>Réseaux sociaux : Instagram, Facebook, Twitter</t>
  </si>
  <si>
    <t>dans l'ensemble de la population</t>
  </si>
  <si>
    <t>chez les 16-24 ans</t>
  </si>
  <si>
    <t>n.d.</t>
  </si>
  <si>
    <t>Pour la contribution à l'audiovisuel public, il s'agit des crédits de paiements effectivement consommés sur le programme budgétaire "843 - Radio France". La loi de finances rectificative du 16 août 2022 a supprimé la contribution à l’audiovisuel public (CAP) mais a maintenu le compte de concours financiers «Avances à l’audiovisuel public » utilisé pour verser la dotation aux entités concernées. Les recettes du compte seront désormais alimentées par une affectation de TVA, correspondant au niveau des dépenses prévues par la trajectoire financière de l’audiovisuel public.</t>
  </si>
  <si>
    <t>Évolution 2022/2021</t>
  </si>
  <si>
    <t>Évolution 2022/2012</t>
  </si>
  <si>
    <t>IPCH 2022</t>
  </si>
  <si>
    <t>Millions d'euros courants 2022</t>
  </si>
  <si>
    <t>Millions d'euros constants 202</t>
  </si>
  <si>
    <t>Source : Ministère chargé de l'Economie et des Finances, annexes budgétaires ; Irep/Observatoire de l'e-pub du SRI / Deps-doc, ministère de la Culture, 2023</t>
  </si>
  <si>
    <t>évolution 2022/2019</t>
  </si>
  <si>
    <t>Graphique 6 : Financement de la radio, 2012-2022</t>
  </si>
  <si>
    <t>Graphique 5 : Répartition des nouvelles entrées en playlist en 2022 et part des titres, artistes et diffusion francophones</t>
  </si>
  <si>
    <t>Titres</t>
  </si>
  <si>
    <t>Artistes</t>
  </si>
  <si>
    <t>Diffusion</t>
  </si>
  <si>
    <t>Francophones</t>
  </si>
  <si>
    <t>Instrumental</t>
  </si>
  <si>
    <t>Internationales</t>
  </si>
  <si>
    <t>moins de 1%</t>
  </si>
  <si>
    <t>Source : Centre national de la musique, 2023</t>
  </si>
  <si>
    <t>Champ : panel de 65 radios</t>
  </si>
  <si>
    <t>Source : IFPI Consumer Study 2023</t>
  </si>
  <si>
    <t xml:space="preserve">En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</si>
</sst>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b/>
      <sz val="8"/>
      <color theme="1"/>
      <name val="Arial"/>
      <family val="2"/>
    </font>
    <font>
      <i/>
      <sz val="8"/>
      <color theme="1"/>
      <name val="Arial"/>
      <family val="2"/>
    </font>
    <font>
      <sz val="8"/>
      <color rgb="FFFF0000"/>
      <name val="Arial"/>
      <family val="2"/>
    </font>
    <font>
      <b/>
      <sz val="8"/>
      <color rgb="FF000000"/>
      <name val="Arial"/>
      <family val="2"/>
    </font>
    <font>
      <sz val="8"/>
      <name val="Arial"/>
      <family val="2"/>
    </font>
    <font>
      <u/>
      <sz val="11"/>
      <color theme="10"/>
      <name val="Calibri"/>
      <family val="2"/>
      <scheme val="minor"/>
    </font>
    <font>
      <sz val="11"/>
      <color theme="1"/>
      <name val="Calibri"/>
      <family val="2"/>
      <scheme val="minor"/>
    </font>
    <font>
      <sz val="8"/>
      <color theme="0"/>
      <name val="Arial"/>
      <family val="2"/>
    </font>
    <font>
      <b/>
      <sz val="8"/>
      <name val="Arial"/>
      <family val="2"/>
    </font>
    <font>
      <sz val="10"/>
      <name val="Arial"/>
      <family val="2"/>
    </font>
    <font>
      <i/>
      <sz val="8"/>
      <name val="Arial"/>
      <family val="2"/>
    </font>
    <font>
      <sz val="8"/>
      <color theme="1"/>
      <name val="Marianne"/>
      <family val="3"/>
    </font>
    <font>
      <b/>
      <i/>
      <sz val="8"/>
      <color theme="1"/>
      <name val="Arial"/>
      <family val="2"/>
    </font>
    <font>
      <sz val="11"/>
      <color indexed="8"/>
      <name val="Calibri"/>
      <family val="2"/>
      <charset val="1"/>
    </font>
    <font>
      <b/>
      <sz val="8"/>
      <color theme="0" tint="-0.14999847407452621"/>
      <name val="Arial"/>
      <family val="2"/>
    </font>
    <font>
      <sz val="8"/>
      <color theme="0" tint="-0.14999847407452621"/>
      <name val="Arial"/>
      <family val="2"/>
    </font>
    <font>
      <i/>
      <sz val="8"/>
      <color theme="0" tint="-0.14999847407452621"/>
      <name val="Arial"/>
      <family val="2"/>
    </font>
    <font>
      <b/>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0" fontId="10" fillId="0" borderId="0" applyNumberFormat="0" applyFill="0" applyBorder="0" applyAlignment="0" applyProtection="0"/>
    <xf numFmtId="0" fontId="11" fillId="0" borderId="0"/>
    <xf numFmtId="9" fontId="11" fillId="0" borderId="0" applyFont="0" applyFill="0" applyBorder="0" applyAlignment="0" applyProtection="0"/>
    <xf numFmtId="9" fontId="14" fillId="0" borderId="0" applyFont="0" applyFill="0" applyBorder="0" applyAlignment="0" applyProtection="0"/>
    <xf numFmtId="0" fontId="11" fillId="0" borderId="0"/>
    <xf numFmtId="0" fontId="18" fillId="0" borderId="0"/>
  </cellStyleXfs>
  <cellXfs count="58">
    <xf numFmtId="0" fontId="0" fillId="0" borderId="0" xfId="0"/>
    <xf numFmtId="0" fontId="4" fillId="0" borderId="0" xfId="0" applyFont="1"/>
    <xf numFmtId="0" fontId="5" fillId="0" borderId="0" xfId="0" applyFont="1"/>
    <xf numFmtId="0" fontId="6" fillId="0" borderId="0" xfId="0" applyFont="1"/>
    <xf numFmtId="9" fontId="4" fillId="0" borderId="0" xfId="0" applyNumberFormat="1" applyFont="1"/>
    <xf numFmtId="0" fontId="7" fillId="0" borderId="0" xfId="0" applyFont="1"/>
    <xf numFmtId="0" fontId="8" fillId="0" borderId="0" xfId="0" applyFont="1"/>
    <xf numFmtId="0" fontId="4" fillId="0" borderId="0" xfId="0" applyFont="1" applyAlignment="1">
      <alignment horizontal="right"/>
    </xf>
    <xf numFmtId="9" fontId="4" fillId="0" borderId="0" xfId="3" applyFont="1"/>
    <xf numFmtId="9" fontId="12" fillId="0" borderId="0" xfId="3" applyFont="1"/>
    <xf numFmtId="0" fontId="5" fillId="0" borderId="1" xfId="0" applyFont="1" applyBorder="1"/>
    <xf numFmtId="0" fontId="4" fillId="0" borderId="1" xfId="0" applyFont="1" applyBorder="1"/>
    <xf numFmtId="0" fontId="13" fillId="0" borderId="0" xfId="0" applyFont="1" applyFill="1" applyBorder="1"/>
    <xf numFmtId="0" fontId="14" fillId="0" borderId="0" xfId="0" applyFont="1" applyFill="1" applyBorder="1"/>
    <xf numFmtId="0" fontId="15" fillId="0" borderId="0" xfId="0" applyFont="1" applyFill="1" applyBorder="1"/>
    <xf numFmtId="0" fontId="9" fillId="0" borderId="0" xfId="0" applyFont="1" applyFill="1" applyBorder="1"/>
    <xf numFmtId="0" fontId="13" fillId="0" borderId="0" xfId="0" applyFont="1" applyFill="1" applyBorder="1" applyAlignment="1">
      <alignment horizontal="center"/>
    </xf>
    <xf numFmtId="9" fontId="9" fillId="0" borderId="0" xfId="4" applyFont="1" applyFill="1" applyBorder="1" applyAlignment="1">
      <alignment horizontal="center"/>
    </xf>
    <xf numFmtId="3" fontId="9" fillId="0" borderId="0" xfId="0" applyNumberFormat="1" applyFont="1" applyFill="1" applyBorder="1" applyAlignment="1">
      <alignment horizontal="center"/>
    </xf>
    <xf numFmtId="9" fontId="14" fillId="0" borderId="0" xfId="3" applyFont="1" applyFill="1" applyBorder="1"/>
    <xf numFmtId="1" fontId="9" fillId="0" borderId="0" xfId="4" quotePrefix="1" applyNumberFormat="1" applyFont="1" applyFill="1" applyBorder="1" applyAlignment="1">
      <alignment horizontal="center"/>
    </xf>
    <xf numFmtId="0" fontId="15" fillId="0" borderId="0" xfId="5" applyFont="1" applyFill="1" applyBorder="1"/>
    <xf numFmtId="9" fontId="9" fillId="0" borderId="0" xfId="3" applyFont="1" applyFill="1" applyBorder="1" applyAlignment="1">
      <alignment horizontal="center"/>
    </xf>
    <xf numFmtId="0" fontId="3" fillId="0" borderId="0" xfId="0" applyFont="1"/>
    <xf numFmtId="0" fontId="16" fillId="0" borderId="0" xfId="0" applyFont="1"/>
    <xf numFmtId="0" fontId="3" fillId="0" borderId="1" xfId="0" applyFont="1" applyBorder="1"/>
    <xf numFmtId="0" fontId="6" fillId="0" borderId="0" xfId="0" applyFont="1" applyBorder="1"/>
    <xf numFmtId="0" fontId="5" fillId="0" borderId="0" xfId="0" applyFont="1" applyBorder="1"/>
    <xf numFmtId="0" fontId="4" fillId="0" borderId="0" xfId="0" applyFont="1" applyBorder="1"/>
    <xf numFmtId="9" fontId="4" fillId="0" borderId="0" xfId="3" applyFont="1" applyBorder="1"/>
    <xf numFmtId="0" fontId="2" fillId="0" borderId="0" xfId="0" applyFont="1"/>
    <xf numFmtId="0" fontId="5" fillId="0" borderId="2" xfId="0" applyFont="1" applyBorder="1"/>
    <xf numFmtId="0" fontId="4" fillId="0" borderId="2" xfId="0" applyFont="1" applyBorder="1"/>
    <xf numFmtId="0" fontId="2" fillId="0" borderId="1" xfId="0" applyFont="1" applyBorder="1"/>
    <xf numFmtId="1" fontId="9" fillId="0" borderId="0" xfId="0" applyNumberFormat="1" applyFont="1" applyBorder="1"/>
    <xf numFmtId="0" fontId="13" fillId="0" borderId="1" xfId="0" applyFont="1" applyFill="1" applyBorder="1"/>
    <xf numFmtId="0" fontId="13" fillId="0" borderId="1" xfId="0" applyFont="1" applyFill="1" applyBorder="1" applyAlignment="1">
      <alignment horizontal="center"/>
    </xf>
    <xf numFmtId="0" fontId="9" fillId="0" borderId="1" xfId="0" applyFont="1" applyFill="1" applyBorder="1"/>
    <xf numFmtId="3" fontId="9" fillId="0" borderId="1" xfId="2" applyNumberFormat="1" applyFont="1" applyFill="1" applyBorder="1" applyAlignment="1">
      <alignment horizontal="right"/>
    </xf>
    <xf numFmtId="1" fontId="9" fillId="0" borderId="0" xfId="0" applyNumberFormat="1" applyFont="1"/>
    <xf numFmtId="1" fontId="9" fillId="0" borderId="0" xfId="4" applyNumberFormat="1" applyFont="1"/>
    <xf numFmtId="1" fontId="9" fillId="0" borderId="0" xfId="0" applyNumberFormat="1" applyFont="1" applyFill="1" applyBorder="1" applyAlignment="1">
      <alignment horizontal="right"/>
    </xf>
    <xf numFmtId="3" fontId="9" fillId="0" borderId="0" xfId="2" applyNumberFormat="1" applyFont="1" applyFill="1" applyBorder="1" applyAlignment="1">
      <alignment horizontal="right"/>
    </xf>
    <xf numFmtId="0" fontId="19" fillId="0" borderId="0" xfId="0" applyFont="1" applyFill="1" applyBorder="1"/>
    <xf numFmtId="0" fontId="20" fillId="0" borderId="0" xfId="6" applyFont="1" applyFill="1"/>
    <xf numFmtId="0" fontId="20" fillId="0" borderId="0" xfId="0" applyFont="1" applyFill="1"/>
    <xf numFmtId="0" fontId="21" fillId="0" borderId="0" xfId="0" applyFont="1" applyFill="1"/>
    <xf numFmtId="0" fontId="20" fillId="0" borderId="1" xfId="0" applyFont="1" applyFill="1" applyBorder="1"/>
    <xf numFmtId="0" fontId="19" fillId="0" borderId="1" xfId="0" applyFont="1" applyFill="1" applyBorder="1" applyAlignment="1">
      <alignment horizontal="center"/>
    </xf>
    <xf numFmtId="1" fontId="20" fillId="0" borderId="0" xfId="0" applyNumberFormat="1" applyFont="1" applyFill="1" applyBorder="1"/>
    <xf numFmtId="1" fontId="20" fillId="0" borderId="0" xfId="0" applyNumberFormat="1" applyFont="1" applyFill="1"/>
    <xf numFmtId="1" fontId="20" fillId="0" borderId="0" xfId="4" applyNumberFormat="1" applyFont="1" applyFill="1"/>
    <xf numFmtId="1" fontId="20" fillId="0" borderId="0" xfId="0" applyNumberFormat="1" applyFont="1" applyFill="1" applyBorder="1" applyAlignment="1">
      <alignment horizontal="right"/>
    </xf>
    <xf numFmtId="0" fontId="10" fillId="0" borderId="0" xfId="1"/>
    <xf numFmtId="0" fontId="10" fillId="0" borderId="0" xfId="1" applyFill="1" applyBorder="1"/>
    <xf numFmtId="0" fontId="1" fillId="0" borderId="0" xfId="0" applyFont="1"/>
    <xf numFmtId="0" fontId="1" fillId="0" borderId="0" xfId="0" applyFont="1" applyFill="1"/>
    <xf numFmtId="0" fontId="22" fillId="0" borderId="0" xfId="0" applyFont="1"/>
  </cellXfs>
  <cellStyles count="7">
    <cellStyle name="Excel Built-in Normal" xfId="6" xr:uid="{00000000-0005-0000-0000-000000000000}"/>
    <cellStyle name="Lien hypertexte" xfId="1" builtinId="8"/>
    <cellStyle name="Normal" xfId="0" builtinId="0"/>
    <cellStyle name="Normal 2" xfId="2" xr:uid="{00000000-0005-0000-0000-000003000000}"/>
    <cellStyle name="Normal 2 3" xfId="5" xr:uid="{00000000-0005-0000-0000-000004000000}"/>
    <cellStyle name="Pourcentage" xfId="3" builtinId="5"/>
    <cellStyle name="Pourcentage 4"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topLeftCell="A4" workbookViewId="0">
      <selection activeCell="A4" sqref="A4"/>
    </sheetView>
  </sheetViews>
  <sheetFormatPr baseColWidth="10" defaultColWidth="9.140625" defaultRowHeight="12.75" x14ac:dyDescent="0.25"/>
  <cols>
    <col min="1" max="16384" width="9.140625" style="24"/>
  </cols>
  <sheetData>
    <row r="1" spans="1:2" x14ac:dyDescent="0.25">
      <c r="A1" s="24" t="s">
        <v>0</v>
      </c>
    </row>
    <row r="4" spans="1:2" ht="13.5" x14ac:dyDescent="0.25">
      <c r="A4" s="57" t="s">
        <v>0</v>
      </c>
    </row>
    <row r="7" spans="1:2" ht="15" x14ac:dyDescent="0.25">
      <c r="B7" s="53" t="s">
        <v>20</v>
      </c>
    </row>
    <row r="8" spans="1:2" ht="15" x14ac:dyDescent="0.25">
      <c r="B8" s="53" t="s">
        <v>40</v>
      </c>
    </row>
    <row r="9" spans="1:2" ht="15" x14ac:dyDescent="0.25">
      <c r="B9" s="53" t="s">
        <v>53</v>
      </c>
    </row>
    <row r="10" spans="1:2" ht="15" x14ac:dyDescent="0.25">
      <c r="B10" s="53" t="s">
        <v>54</v>
      </c>
    </row>
    <row r="11" spans="1:2" ht="15" x14ac:dyDescent="0.25">
      <c r="B11" s="53" t="s">
        <v>73</v>
      </c>
    </row>
    <row r="12" spans="1:2" ht="15" x14ac:dyDescent="0.25">
      <c r="B12" s="54" t="s">
        <v>72</v>
      </c>
    </row>
  </sheetData>
  <hyperlinks>
    <hyperlink ref="B7" location="Graph1!A1" display="Graphique 1 - Equipement de la population en supports radiophonique et multimédias pour écouter la radio en 2021" xr:uid="{00000000-0004-0000-0000-000000000000}"/>
    <hyperlink ref="B8" location="Graph2!A1" display="Graphique 2 - Choix du mode d'écoute de contenus audio selon l'âge " xr:uid="{00000000-0004-0000-0000-000001000000}"/>
    <hyperlink ref="B9" location="Graph3!A1" display="Graphique 3 - Répartition du volume quotidien d'écoute audio " xr:uid="{00000000-0004-0000-0000-000002000000}"/>
    <hyperlink ref="B10" location="Graph4!A1" display="Graphique 4 : Principaux perscripteurs des découvertes musicales en 2022" xr:uid="{00000000-0004-0000-0000-000003000000}"/>
    <hyperlink ref="B12" location="Graph6!A1" display="Graphique 5 : Financement de la radio, 2012-2022" xr:uid="{00000000-0004-0000-0000-000004000000}"/>
    <hyperlink ref="B11" location="Graph5!A1" display="Graphique 5 : Répartition des nouvelles entrées en playlist en 2022 et part des titres, artistes et diffusion francophones" xr:uid="{00000000-0004-0000-0000-000005000000}"/>
  </hyperlinks>
  <pageMargins left="0.7" right="0.7" top="0.75" bottom="0.75" header="0.3" footer="0.3"/>
  <pageSetup paperSize="9" orientation="portrait" r:id="rId1"/>
  <headerFooter>
    <oddFooter>&amp;C&amp;1#&amp;"Calibri"&amp;12&amp;K008000C1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
  <sheetViews>
    <sheetView workbookViewId="0">
      <selection activeCell="B9" sqref="B9"/>
    </sheetView>
  </sheetViews>
  <sheetFormatPr baseColWidth="10" defaultRowHeight="11.25" x14ac:dyDescent="0.2"/>
  <cols>
    <col min="1" max="1" width="22.42578125" style="1" customWidth="1"/>
    <col min="2" max="2" width="11.42578125" style="1"/>
    <col min="3" max="4" width="7.28515625" style="1" customWidth="1"/>
    <col min="5" max="5" width="11.42578125" style="1"/>
    <col min="6" max="6" width="8.5703125" style="1" customWidth="1"/>
    <col min="7" max="8" width="9.140625" style="1" customWidth="1"/>
    <col min="9" max="16384" width="11.42578125" style="1"/>
  </cols>
  <sheetData>
    <row r="1" spans="1:9" x14ac:dyDescent="0.2">
      <c r="A1" s="2" t="s">
        <v>20</v>
      </c>
    </row>
    <row r="2" spans="1:9" x14ac:dyDescent="0.2">
      <c r="A2" s="1" t="s">
        <v>10</v>
      </c>
    </row>
    <row r="4" spans="1:9" x14ac:dyDescent="0.2">
      <c r="B4" s="2">
        <v>2021</v>
      </c>
      <c r="C4" s="2">
        <v>2016</v>
      </c>
      <c r="D4" s="2"/>
      <c r="E4" s="2"/>
      <c r="F4" s="2">
        <v>2021</v>
      </c>
      <c r="G4" s="2">
        <v>2016</v>
      </c>
      <c r="H4" s="2"/>
    </row>
    <row r="5" spans="1:9" x14ac:dyDescent="0.2">
      <c r="A5" s="2" t="s">
        <v>2</v>
      </c>
      <c r="B5" s="4">
        <v>0.94</v>
      </c>
      <c r="E5" s="2" t="s">
        <v>9</v>
      </c>
      <c r="F5" s="4">
        <v>0.97</v>
      </c>
      <c r="I5" s="5"/>
    </row>
    <row r="6" spans="1:9" x14ac:dyDescent="0.2">
      <c r="I6" s="5"/>
    </row>
    <row r="7" spans="1:9" x14ac:dyDescent="0.2">
      <c r="A7" s="1" t="s">
        <v>22</v>
      </c>
      <c r="B7" s="1">
        <v>79</v>
      </c>
      <c r="C7" s="1">
        <v>82</v>
      </c>
      <c r="D7" s="9">
        <f>(B7-C7)/C7</f>
        <v>-3.6585365853658534E-2</v>
      </c>
      <c r="E7" s="1" t="s">
        <v>11</v>
      </c>
      <c r="F7" s="1">
        <v>85</v>
      </c>
      <c r="G7" s="1">
        <v>87</v>
      </c>
      <c r="H7" s="9">
        <f t="shared" ref="H7:H12" si="0">(F7-G7)/G7</f>
        <v>-2.2988505747126436E-2</v>
      </c>
    </row>
    <row r="8" spans="1:9" x14ac:dyDescent="0.2">
      <c r="A8" s="1" t="s">
        <v>3</v>
      </c>
      <c r="B8" s="1">
        <v>53</v>
      </c>
      <c r="C8" s="1">
        <v>68</v>
      </c>
      <c r="D8" s="9">
        <f t="shared" ref="D8:D13" si="1">(B8-C8)/C8</f>
        <v>-0.22058823529411764</v>
      </c>
      <c r="E8" s="1" t="s">
        <v>12</v>
      </c>
      <c r="F8" s="1">
        <v>82</v>
      </c>
      <c r="G8" s="1">
        <v>79</v>
      </c>
      <c r="H8" s="9">
        <f t="shared" si="0"/>
        <v>3.7974683544303799E-2</v>
      </c>
    </row>
    <row r="9" spans="1:9" x14ac:dyDescent="0.2">
      <c r="A9" s="1" t="s">
        <v>4</v>
      </c>
      <c r="B9" s="1">
        <v>52</v>
      </c>
      <c r="C9" s="1">
        <v>61</v>
      </c>
      <c r="D9" s="9">
        <f t="shared" si="1"/>
        <v>-0.14754098360655737</v>
      </c>
      <c r="E9" s="1" t="s">
        <v>13</v>
      </c>
      <c r="F9" s="1">
        <v>67</v>
      </c>
      <c r="G9" s="1">
        <v>69</v>
      </c>
      <c r="H9" s="9">
        <f t="shared" si="0"/>
        <v>-2.8985507246376812E-2</v>
      </c>
    </row>
    <row r="10" spans="1:9" x14ac:dyDescent="0.2">
      <c r="A10" s="1" t="s">
        <v>5</v>
      </c>
      <c r="B10" s="1">
        <v>34</v>
      </c>
      <c r="C10" s="1">
        <v>43</v>
      </c>
      <c r="D10" s="9">
        <f t="shared" si="1"/>
        <v>-0.20930232558139536</v>
      </c>
      <c r="E10" s="1" t="s">
        <v>14</v>
      </c>
      <c r="F10" s="1">
        <v>54</v>
      </c>
      <c r="G10" s="1">
        <v>55</v>
      </c>
      <c r="H10" s="9">
        <f t="shared" si="0"/>
        <v>-1.8181818181818181E-2</v>
      </c>
    </row>
    <row r="11" spans="1:9" x14ac:dyDescent="0.2">
      <c r="A11" s="1" t="s">
        <v>6</v>
      </c>
      <c r="B11" s="1">
        <v>23</v>
      </c>
      <c r="C11" s="1">
        <v>25</v>
      </c>
      <c r="D11" s="9">
        <f t="shared" si="1"/>
        <v>-0.08</v>
      </c>
      <c r="E11" s="1" t="s">
        <v>15</v>
      </c>
      <c r="F11" s="1">
        <v>17</v>
      </c>
      <c r="G11" s="1">
        <v>27</v>
      </c>
      <c r="H11" s="9">
        <f t="shared" si="0"/>
        <v>-0.37037037037037035</v>
      </c>
    </row>
    <row r="12" spans="1:9" x14ac:dyDescent="0.2">
      <c r="A12" s="1" t="s">
        <v>7</v>
      </c>
      <c r="B12" s="1">
        <v>15</v>
      </c>
      <c r="C12" s="7" t="s">
        <v>23</v>
      </c>
      <c r="D12" s="9" t="e">
        <f t="shared" si="1"/>
        <v>#VALUE!</v>
      </c>
      <c r="E12" s="1" t="s">
        <v>18</v>
      </c>
      <c r="F12" s="1">
        <v>20</v>
      </c>
      <c r="G12" s="1">
        <v>17</v>
      </c>
      <c r="H12" s="9">
        <f t="shared" si="0"/>
        <v>0.17647058823529413</v>
      </c>
    </row>
    <row r="13" spans="1:9" x14ac:dyDescent="0.2">
      <c r="A13" s="1" t="s">
        <v>8</v>
      </c>
      <c r="B13" s="1">
        <v>4</v>
      </c>
      <c r="C13" s="1">
        <v>1</v>
      </c>
      <c r="D13" s="9">
        <f t="shared" si="1"/>
        <v>3</v>
      </c>
      <c r="E13" s="1" t="s">
        <v>16</v>
      </c>
      <c r="F13" s="1">
        <v>11</v>
      </c>
      <c r="G13" s="7" t="s">
        <v>23</v>
      </c>
      <c r="H13" s="9"/>
    </row>
    <row r="14" spans="1:9" x14ac:dyDescent="0.2">
      <c r="E14" s="1" t="s">
        <v>17</v>
      </c>
      <c r="F14" s="1">
        <v>1</v>
      </c>
      <c r="G14" s="1">
        <v>1</v>
      </c>
      <c r="H14" s="9">
        <f>(F14-G14)/G14</f>
        <v>0</v>
      </c>
    </row>
    <row r="15" spans="1:9" x14ac:dyDescent="0.2">
      <c r="A15" s="1" t="s">
        <v>1</v>
      </c>
      <c r="H15" s="8"/>
    </row>
    <row r="16" spans="1:9" x14ac:dyDescent="0.2">
      <c r="A16" s="3" t="s">
        <v>21</v>
      </c>
      <c r="H16" s="8"/>
    </row>
  </sheetData>
  <pageMargins left="0.7" right="0.7" top="0.75" bottom="0.75" header="0.3" footer="0.3"/>
  <pageSetup paperSize="9"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workbookViewId="0"/>
  </sheetViews>
  <sheetFormatPr baseColWidth="10" defaultRowHeight="11.25" x14ac:dyDescent="0.2"/>
  <cols>
    <col min="1" max="1" width="29.7109375" style="1" customWidth="1"/>
    <col min="2" max="2" width="15.140625" style="1" customWidth="1"/>
    <col min="3" max="16384" width="11.42578125" style="1"/>
  </cols>
  <sheetData>
    <row r="1" spans="1:4" x14ac:dyDescent="0.2">
      <c r="A1" s="6" t="s">
        <v>40</v>
      </c>
    </row>
    <row r="2" spans="1:4" x14ac:dyDescent="0.2">
      <c r="A2" s="3" t="s">
        <v>84</v>
      </c>
    </row>
    <row r="4" spans="1:4" x14ac:dyDescent="0.2">
      <c r="A4" s="3"/>
      <c r="B4" s="2" t="s">
        <v>52</v>
      </c>
      <c r="C4" s="2" t="s">
        <v>50</v>
      </c>
      <c r="D4" s="2" t="s">
        <v>51</v>
      </c>
    </row>
    <row r="5" spans="1:4" x14ac:dyDescent="0.2">
      <c r="A5" s="23" t="s">
        <v>43</v>
      </c>
      <c r="B5" s="1">
        <v>37</v>
      </c>
      <c r="C5" s="1">
        <v>31</v>
      </c>
      <c r="D5" s="1">
        <v>32</v>
      </c>
    </row>
    <row r="6" spans="1:4" x14ac:dyDescent="0.2">
      <c r="A6" s="23" t="s">
        <v>44</v>
      </c>
      <c r="B6" s="1">
        <v>38</v>
      </c>
      <c r="C6" s="1">
        <v>40</v>
      </c>
      <c r="D6" s="1">
        <v>23</v>
      </c>
    </row>
    <row r="7" spans="1:4" x14ac:dyDescent="0.2">
      <c r="A7" s="23" t="s">
        <v>45</v>
      </c>
      <c r="B7" s="1">
        <v>40</v>
      </c>
      <c r="C7" s="1">
        <v>37</v>
      </c>
      <c r="D7" s="1">
        <v>22</v>
      </c>
    </row>
    <row r="8" spans="1:4" x14ac:dyDescent="0.2">
      <c r="A8" s="23" t="s">
        <v>46</v>
      </c>
      <c r="B8" s="1">
        <v>53</v>
      </c>
      <c r="C8" s="23">
        <v>27</v>
      </c>
      <c r="D8" s="1">
        <v>20</v>
      </c>
    </row>
    <row r="9" spans="1:4" x14ac:dyDescent="0.2">
      <c r="A9" s="23" t="s">
        <v>47</v>
      </c>
      <c r="B9" s="1">
        <v>56</v>
      </c>
      <c r="C9" s="1">
        <v>19</v>
      </c>
      <c r="D9" s="1">
        <v>26</v>
      </c>
    </row>
    <row r="10" spans="1:4" x14ac:dyDescent="0.2">
      <c r="A10" s="23" t="s">
        <v>48</v>
      </c>
      <c r="B10" s="1">
        <v>57</v>
      </c>
      <c r="C10" s="1">
        <v>7</v>
      </c>
      <c r="D10" s="1">
        <v>35</v>
      </c>
    </row>
    <row r="11" spans="1:4" x14ac:dyDescent="0.2">
      <c r="A11" s="25" t="s">
        <v>49</v>
      </c>
      <c r="B11" s="11">
        <v>49</v>
      </c>
      <c r="C11" s="11">
        <v>26</v>
      </c>
      <c r="D11" s="11">
        <v>25</v>
      </c>
    </row>
    <row r="12" spans="1:4" x14ac:dyDescent="0.2">
      <c r="A12" s="23" t="s">
        <v>41</v>
      </c>
    </row>
    <row r="13" spans="1:4" x14ac:dyDescent="0.2">
      <c r="A13" s="3" t="s">
        <v>42</v>
      </c>
    </row>
    <row r="15" spans="1:4" x14ac:dyDescent="0.2">
      <c r="A15" s="5"/>
    </row>
    <row r="16" spans="1:4" x14ac:dyDescent="0.2">
      <c r="A16" s="5"/>
    </row>
    <row r="17" spans="1:1" x14ac:dyDescent="0.2">
      <c r="A17" s="5"/>
    </row>
  </sheetData>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
  <sheetViews>
    <sheetView workbookViewId="0"/>
  </sheetViews>
  <sheetFormatPr baseColWidth="10" defaultRowHeight="11.25" x14ac:dyDescent="0.2"/>
  <cols>
    <col min="1" max="1" width="29.7109375" style="1" customWidth="1"/>
    <col min="2" max="16384" width="11.42578125" style="1"/>
  </cols>
  <sheetData>
    <row r="1" spans="1:3" x14ac:dyDescent="0.2">
      <c r="A1" s="6" t="s">
        <v>53</v>
      </c>
    </row>
    <row r="2" spans="1:3" x14ac:dyDescent="0.2">
      <c r="A2" s="3" t="s">
        <v>19</v>
      </c>
    </row>
    <row r="4" spans="1:3" x14ac:dyDescent="0.2">
      <c r="A4" s="3"/>
      <c r="B4" s="2" t="s">
        <v>28</v>
      </c>
      <c r="C4" s="2" t="s">
        <v>29</v>
      </c>
    </row>
    <row r="5" spans="1:3" x14ac:dyDescent="0.2">
      <c r="A5" s="23" t="s">
        <v>31</v>
      </c>
      <c r="B5" s="1">
        <v>52</v>
      </c>
      <c r="C5" s="1">
        <v>67</v>
      </c>
    </row>
    <row r="6" spans="1:3" x14ac:dyDescent="0.2">
      <c r="A6" s="23" t="s">
        <v>33</v>
      </c>
      <c r="B6" s="1">
        <v>21</v>
      </c>
      <c r="C6" s="1">
        <v>12</v>
      </c>
    </row>
    <row r="7" spans="1:3" x14ac:dyDescent="0.2">
      <c r="A7" s="23" t="s">
        <v>34</v>
      </c>
      <c r="B7" s="1">
        <v>10</v>
      </c>
      <c r="C7" s="1">
        <v>12</v>
      </c>
    </row>
    <row r="8" spans="1:3" x14ac:dyDescent="0.2">
      <c r="A8" s="23" t="s">
        <v>35</v>
      </c>
      <c r="B8" s="1">
        <v>8</v>
      </c>
      <c r="C8" s="23" t="s">
        <v>39</v>
      </c>
    </row>
    <row r="9" spans="1:3" x14ac:dyDescent="0.2">
      <c r="A9" s="23" t="s">
        <v>32</v>
      </c>
      <c r="B9" s="1">
        <v>5</v>
      </c>
      <c r="C9" s="1">
        <v>7</v>
      </c>
    </row>
    <row r="10" spans="1:3" x14ac:dyDescent="0.2">
      <c r="A10" s="23" t="s">
        <v>36</v>
      </c>
      <c r="B10" s="1">
        <v>2</v>
      </c>
      <c r="C10" s="1">
        <v>3</v>
      </c>
    </row>
    <row r="11" spans="1:3" x14ac:dyDescent="0.2">
      <c r="A11" s="23" t="s">
        <v>37</v>
      </c>
      <c r="B11" s="1">
        <v>1</v>
      </c>
      <c r="C11" s="23" t="s">
        <v>39</v>
      </c>
    </row>
    <row r="13" spans="1:3" x14ac:dyDescent="0.2">
      <c r="A13" s="23" t="s">
        <v>38</v>
      </c>
    </row>
    <row r="14" spans="1:3" x14ac:dyDescent="0.2">
      <c r="A14" s="3" t="s">
        <v>30</v>
      </c>
    </row>
    <row r="16" spans="1:3" x14ac:dyDescent="0.2">
      <c r="A16" s="5"/>
    </row>
    <row r="17" spans="1:1" x14ac:dyDescent="0.2">
      <c r="A17" s="5"/>
    </row>
    <row r="18" spans="1:1" x14ac:dyDescent="0.2">
      <c r="A18" s="5"/>
    </row>
  </sheetData>
  <pageMargins left="0.7" right="0.7" top="0.75" bottom="0.75" header="0.3" footer="0.3"/>
  <pageSetup paperSize="9" orientation="portrait" r:id="rId1"/>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workbookViewId="0"/>
  </sheetViews>
  <sheetFormatPr baseColWidth="10" defaultRowHeight="11.25" x14ac:dyDescent="0.2"/>
  <cols>
    <col min="1" max="1" width="38.140625" style="1" customWidth="1"/>
    <col min="2" max="2" width="16.140625" style="1" customWidth="1"/>
    <col min="3" max="16384" width="11.42578125" style="1"/>
  </cols>
  <sheetData>
    <row r="1" spans="1:7" x14ac:dyDescent="0.2">
      <c r="A1" s="2" t="s">
        <v>54</v>
      </c>
    </row>
    <row r="2" spans="1:7" x14ac:dyDescent="0.2">
      <c r="A2" s="3" t="s">
        <v>19</v>
      </c>
    </row>
    <row r="4" spans="1:7" x14ac:dyDescent="0.2">
      <c r="A4" s="26"/>
      <c r="B4" s="27" t="s">
        <v>61</v>
      </c>
      <c r="C4" s="27" t="s">
        <v>62</v>
      </c>
      <c r="D4" s="27"/>
      <c r="E4" s="27"/>
      <c r="F4" s="27"/>
      <c r="G4" s="27"/>
    </row>
    <row r="5" spans="1:7" x14ac:dyDescent="0.2">
      <c r="A5" s="31" t="s">
        <v>56</v>
      </c>
      <c r="B5" s="32">
        <v>47</v>
      </c>
      <c r="C5" s="32">
        <v>70</v>
      </c>
      <c r="D5" s="28"/>
      <c r="E5" s="28"/>
      <c r="F5" s="28"/>
      <c r="G5" s="29"/>
    </row>
    <row r="6" spans="1:7" x14ac:dyDescent="0.2">
      <c r="A6" s="27" t="s">
        <v>0</v>
      </c>
      <c r="B6" s="28">
        <v>40</v>
      </c>
      <c r="C6" s="28">
        <v>19</v>
      </c>
      <c r="D6" s="28"/>
      <c r="E6" s="28"/>
      <c r="F6" s="28"/>
      <c r="G6" s="29"/>
    </row>
    <row r="7" spans="1:7" x14ac:dyDescent="0.2">
      <c r="A7" s="27" t="s">
        <v>57</v>
      </c>
      <c r="B7" s="28">
        <v>23</v>
      </c>
      <c r="C7" s="28">
        <v>25</v>
      </c>
      <c r="D7" s="28"/>
      <c r="E7" s="28"/>
      <c r="F7" s="28"/>
      <c r="G7" s="29"/>
    </row>
    <row r="8" spans="1:7" x14ac:dyDescent="0.2">
      <c r="A8" s="27" t="s">
        <v>58</v>
      </c>
      <c r="B8" s="28">
        <v>20</v>
      </c>
      <c r="C8" s="28">
        <v>19</v>
      </c>
      <c r="D8" s="28"/>
      <c r="E8" s="28"/>
      <c r="F8" s="28"/>
      <c r="G8" s="29"/>
    </row>
    <row r="9" spans="1:7" x14ac:dyDescent="0.2">
      <c r="A9" s="27" t="s">
        <v>59</v>
      </c>
      <c r="B9" s="28">
        <v>13</v>
      </c>
      <c r="C9" s="28">
        <v>32</v>
      </c>
      <c r="D9" s="28"/>
      <c r="E9" s="28"/>
      <c r="F9" s="28"/>
      <c r="G9" s="29"/>
    </row>
    <row r="10" spans="1:7" x14ac:dyDescent="0.2">
      <c r="A10" s="10" t="s">
        <v>60</v>
      </c>
      <c r="B10" s="11">
        <v>12</v>
      </c>
      <c r="C10" s="33" t="s">
        <v>63</v>
      </c>
      <c r="G10" s="8"/>
    </row>
    <row r="11" spans="1:7" x14ac:dyDescent="0.2">
      <c r="A11" s="30" t="s">
        <v>55</v>
      </c>
      <c r="G11" s="8"/>
    </row>
    <row r="12" spans="1:7" x14ac:dyDescent="0.2">
      <c r="A12" s="3" t="s">
        <v>83</v>
      </c>
      <c r="G12" s="8"/>
    </row>
  </sheetData>
  <pageMargins left="0.7" right="0.7" top="0.75" bottom="0.75" header="0.3" footer="0.3"/>
  <pageSetup paperSize="9" orientation="portrait" r:id="rId1"/>
  <headerFooter>
    <oddFooter>&amp;C&amp;1#&amp;"Calibri"&amp;12&amp;K008000C1 Données Internes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workbookViewId="0"/>
  </sheetViews>
  <sheetFormatPr baseColWidth="10" defaultRowHeight="11.25" x14ac:dyDescent="0.2"/>
  <cols>
    <col min="1" max="16384" width="11.42578125" style="55"/>
  </cols>
  <sheetData>
    <row r="1" spans="1:4" x14ac:dyDescent="0.2">
      <c r="A1" s="2" t="s">
        <v>73</v>
      </c>
    </row>
    <row r="2" spans="1:4" x14ac:dyDescent="0.2">
      <c r="A2" s="3" t="s">
        <v>19</v>
      </c>
    </row>
    <row r="3" spans="1:4" x14ac:dyDescent="0.2">
      <c r="B3" s="2" t="s">
        <v>77</v>
      </c>
      <c r="C3" s="2" t="s">
        <v>79</v>
      </c>
      <c r="D3" s="2" t="s">
        <v>78</v>
      </c>
    </row>
    <row r="4" spans="1:4" x14ac:dyDescent="0.2">
      <c r="A4" s="2" t="s">
        <v>74</v>
      </c>
      <c r="B4" s="56">
        <v>29</v>
      </c>
      <c r="C4" s="56">
        <v>65</v>
      </c>
      <c r="D4" s="56">
        <v>6</v>
      </c>
    </row>
    <row r="5" spans="1:4" x14ac:dyDescent="0.2">
      <c r="A5" s="2" t="s">
        <v>75</v>
      </c>
      <c r="B5" s="56">
        <v>26</v>
      </c>
      <c r="C5" s="56">
        <v>67</v>
      </c>
      <c r="D5" s="56">
        <v>6</v>
      </c>
    </row>
    <row r="6" spans="1:4" x14ac:dyDescent="0.2">
      <c r="A6" s="2" t="s">
        <v>76</v>
      </c>
      <c r="B6" s="56">
        <v>37</v>
      </c>
      <c r="C6" s="56">
        <v>62</v>
      </c>
      <c r="D6" s="56" t="s">
        <v>80</v>
      </c>
    </row>
    <row r="7" spans="1:4" x14ac:dyDescent="0.2">
      <c r="A7" s="55" t="s">
        <v>82</v>
      </c>
    </row>
    <row r="8" spans="1:4" x14ac:dyDescent="0.2">
      <c r="A8" s="3" t="s">
        <v>81</v>
      </c>
    </row>
  </sheetData>
  <pageMargins left="0.7" right="0.7" top="0.75" bottom="0.75" header="0.3" footer="0.3"/>
  <pageSetup paperSize="9" orientation="portrait" r:id="rId1"/>
  <headerFooter>
    <oddFooter>&amp;C&amp;1#&amp;"Calibri"&amp;12&amp;K008000C1 Données Internes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workbookViewId="0"/>
  </sheetViews>
  <sheetFormatPr baseColWidth="10" defaultRowHeight="11.25" x14ac:dyDescent="0.2"/>
  <cols>
    <col min="1" max="1" width="28.5703125" style="1" customWidth="1"/>
    <col min="2" max="12" width="11.42578125" style="1"/>
    <col min="13" max="14" width="9.42578125" style="1" customWidth="1"/>
    <col min="15" max="16384" width="11.42578125" style="1"/>
  </cols>
  <sheetData>
    <row r="1" spans="1:16" ht="12.75" x14ac:dyDescent="0.2">
      <c r="A1" s="12" t="s">
        <v>72</v>
      </c>
      <c r="B1" s="13"/>
      <c r="C1" s="13"/>
      <c r="D1" s="13"/>
      <c r="E1" s="13"/>
      <c r="F1" s="13"/>
      <c r="G1" s="13"/>
      <c r="H1" s="13"/>
      <c r="I1" s="13"/>
      <c r="J1" s="13"/>
      <c r="K1" s="13"/>
      <c r="L1" s="13"/>
      <c r="M1" s="13"/>
      <c r="N1" s="13"/>
      <c r="O1" s="13"/>
    </row>
    <row r="2" spans="1:16" ht="12.75" x14ac:dyDescent="0.2">
      <c r="A2" s="14" t="s">
        <v>69</v>
      </c>
      <c r="B2" s="13"/>
      <c r="C2" s="13"/>
      <c r="D2" s="13"/>
      <c r="E2" s="13"/>
      <c r="F2" s="13"/>
      <c r="G2" s="13"/>
      <c r="H2" s="13"/>
      <c r="I2" s="13"/>
      <c r="J2" s="13"/>
      <c r="K2" s="13"/>
      <c r="L2" s="13"/>
      <c r="M2" s="13"/>
      <c r="N2" s="13"/>
      <c r="O2" s="13"/>
    </row>
    <row r="3" spans="1:16" ht="12.75" x14ac:dyDescent="0.2">
      <c r="A3" s="14"/>
      <c r="B3" s="13"/>
      <c r="C3" s="13"/>
      <c r="D3" s="13"/>
      <c r="E3" s="13"/>
      <c r="F3" s="13"/>
      <c r="G3" s="13"/>
      <c r="H3" s="13"/>
      <c r="I3" s="13"/>
      <c r="J3" s="13"/>
      <c r="K3" s="13"/>
      <c r="L3" s="13"/>
      <c r="M3" s="13"/>
      <c r="N3" s="13"/>
      <c r="O3" s="13"/>
    </row>
    <row r="4" spans="1:16" x14ac:dyDescent="0.2">
      <c r="A4" s="37"/>
      <c r="B4" s="36">
        <v>2012</v>
      </c>
      <c r="C4" s="36">
        <v>2013</v>
      </c>
      <c r="D4" s="36">
        <v>2014</v>
      </c>
      <c r="E4" s="36">
        <v>2015</v>
      </c>
      <c r="F4" s="36">
        <v>2016</v>
      </c>
      <c r="G4" s="36">
        <v>2017</v>
      </c>
      <c r="H4" s="36">
        <v>2018</v>
      </c>
      <c r="I4" s="36">
        <v>2019</v>
      </c>
      <c r="J4" s="36">
        <v>2020</v>
      </c>
      <c r="K4" s="36">
        <v>2021</v>
      </c>
      <c r="L4" s="36">
        <v>2022</v>
      </c>
      <c r="M4" s="16" t="s">
        <v>65</v>
      </c>
      <c r="N4" s="16" t="s">
        <v>71</v>
      </c>
      <c r="O4" s="16" t="s">
        <v>66</v>
      </c>
      <c r="P4" s="16"/>
    </row>
    <row r="5" spans="1:16" x14ac:dyDescent="0.2">
      <c r="A5" s="12" t="s">
        <v>24</v>
      </c>
      <c r="B5" s="34">
        <v>727.79494559137618</v>
      </c>
      <c r="C5" s="34">
        <v>717.05413352129699</v>
      </c>
      <c r="D5" s="34">
        <v>701.22255029526582</v>
      </c>
      <c r="E5" s="34">
        <v>700.47744</v>
      </c>
      <c r="F5" s="34">
        <v>704.10921144452209</v>
      </c>
      <c r="G5" s="34">
        <v>702.35193653296551</v>
      </c>
      <c r="H5" s="34">
        <v>669.9738223938225</v>
      </c>
      <c r="I5" s="34">
        <v>656.90182944259186</v>
      </c>
      <c r="J5" s="39">
        <v>647.96583886255939</v>
      </c>
      <c r="K5" s="40">
        <v>625.74210624071316</v>
      </c>
      <c r="L5" s="41">
        <v>588.79100000000005</v>
      </c>
      <c r="M5" s="22">
        <v>-0.06</v>
      </c>
      <c r="N5" s="22">
        <v>-0.1</v>
      </c>
      <c r="O5" s="17">
        <v>-0.19</v>
      </c>
    </row>
    <row r="6" spans="1:16" x14ac:dyDescent="0.2">
      <c r="A6" s="35" t="s">
        <v>25</v>
      </c>
      <c r="B6" s="38">
        <v>856.843181124784</v>
      </c>
      <c r="C6" s="38">
        <v>844.94371161010974</v>
      </c>
      <c r="D6" s="38">
        <v>828.45821239115219</v>
      </c>
      <c r="E6" s="38">
        <v>820.87200000000007</v>
      </c>
      <c r="F6" s="38">
        <v>809.24254810088735</v>
      </c>
      <c r="G6" s="38">
        <v>788.75549423474922</v>
      </c>
      <c r="H6" s="38">
        <v>772.53880308880321</v>
      </c>
      <c r="I6" s="38">
        <v>775.6373511195809</v>
      </c>
      <c r="J6" s="38">
        <v>673.25336492891006</v>
      </c>
      <c r="K6" s="38">
        <v>726.32670876671614</v>
      </c>
      <c r="L6" s="38">
        <v>699</v>
      </c>
      <c r="M6" s="22">
        <v>-0.04</v>
      </c>
      <c r="N6" s="22">
        <v>-0.1</v>
      </c>
      <c r="O6" s="17">
        <v>-0.18</v>
      </c>
      <c r="P6" s="8"/>
    </row>
    <row r="7" spans="1:16" x14ac:dyDescent="0.2">
      <c r="A7" s="12"/>
      <c r="B7" s="42"/>
      <c r="C7" s="42"/>
      <c r="D7" s="42"/>
      <c r="E7" s="42"/>
      <c r="F7" s="42"/>
      <c r="G7" s="42"/>
      <c r="H7" s="42"/>
      <c r="I7" s="42"/>
      <c r="J7" s="42"/>
      <c r="K7" s="42"/>
      <c r="L7" s="42"/>
      <c r="M7" s="22"/>
      <c r="N7" s="22"/>
      <c r="O7" s="17"/>
      <c r="P7" s="8"/>
    </row>
    <row r="9" spans="1:16" x14ac:dyDescent="0.2">
      <c r="A9" s="12"/>
      <c r="B9" s="18"/>
      <c r="C9" s="18"/>
      <c r="D9" s="18"/>
      <c r="E9" s="18"/>
      <c r="F9" s="18"/>
      <c r="G9" s="18"/>
      <c r="H9" s="18"/>
      <c r="I9" s="18"/>
      <c r="J9" s="18"/>
      <c r="K9" s="18"/>
      <c r="L9" s="18"/>
      <c r="M9" s="18"/>
      <c r="N9" s="18"/>
      <c r="O9" s="17"/>
    </row>
    <row r="10" spans="1:16" ht="12.75" x14ac:dyDescent="0.2">
      <c r="A10" s="30" t="s">
        <v>64</v>
      </c>
      <c r="B10" s="13"/>
      <c r="C10" s="13"/>
      <c r="D10" s="13"/>
      <c r="E10" s="13"/>
      <c r="F10" s="13"/>
      <c r="G10" s="13"/>
      <c r="H10" s="13"/>
      <c r="I10" s="13"/>
      <c r="J10" s="19"/>
      <c r="K10" s="13"/>
      <c r="L10" s="13"/>
      <c r="M10" s="13"/>
      <c r="N10" s="13"/>
      <c r="O10" s="13"/>
    </row>
    <row r="11" spans="1:16" x14ac:dyDescent="0.2">
      <c r="A11" s="15" t="s">
        <v>27</v>
      </c>
      <c r="B11" s="20"/>
      <c r="C11" s="20"/>
      <c r="D11" s="20"/>
      <c r="E11" s="20"/>
      <c r="F11" s="20"/>
      <c r="G11" s="20"/>
      <c r="H11" s="20"/>
      <c r="I11" s="20"/>
      <c r="J11" s="20"/>
      <c r="K11" s="20"/>
      <c r="L11" s="20"/>
      <c r="M11" s="20"/>
      <c r="N11" s="20"/>
      <c r="O11" s="17"/>
    </row>
    <row r="12" spans="1:16" x14ac:dyDescent="0.2">
      <c r="A12" s="15" t="s">
        <v>26</v>
      </c>
    </row>
    <row r="14" spans="1:16" x14ac:dyDescent="0.2">
      <c r="A14" s="21" t="s">
        <v>70</v>
      </c>
      <c r="B14" s="20"/>
      <c r="C14" s="20"/>
      <c r="D14" s="20"/>
      <c r="E14" s="20"/>
      <c r="F14" s="20"/>
      <c r="G14" s="20"/>
      <c r="H14" s="20"/>
      <c r="I14" s="20"/>
      <c r="J14" s="20"/>
      <c r="K14" s="20"/>
      <c r="L14" s="20"/>
      <c r="M14" s="20"/>
      <c r="N14" s="20"/>
      <c r="O14" s="17"/>
    </row>
    <row r="16" spans="1:16" x14ac:dyDescent="0.2">
      <c r="A16" s="43" t="s">
        <v>67</v>
      </c>
      <c r="B16" s="44">
        <v>0.86246820454346096</v>
      </c>
      <c r="C16" s="45">
        <v>0.87106394175949475</v>
      </c>
      <c r="D16" s="45">
        <v>0.87632663801420918</v>
      </c>
      <c r="E16" s="45">
        <v>0.87711604245241637</v>
      </c>
      <c r="F16" s="45">
        <v>0.87983510218401884</v>
      </c>
      <c r="G16" s="45">
        <v>0.89000964827646689</v>
      </c>
      <c r="H16" s="45">
        <v>0.90869221998070326</v>
      </c>
      <c r="I16" s="45">
        <v>0.92053328655381095</v>
      </c>
      <c r="J16" s="45">
        <v>0.92535742478729921</v>
      </c>
      <c r="K16" s="45">
        <v>0.94447855451276208</v>
      </c>
      <c r="L16" s="45">
        <v>1</v>
      </c>
      <c r="M16" s="22"/>
      <c r="N16" s="22"/>
      <c r="O16" s="17"/>
      <c r="P16" s="8"/>
    </row>
    <row r="17" spans="1:12" x14ac:dyDescent="0.2">
      <c r="A17" s="45"/>
      <c r="B17" s="45"/>
      <c r="C17" s="45"/>
      <c r="D17" s="45"/>
      <c r="E17" s="45"/>
      <c r="F17" s="45"/>
      <c r="G17" s="45"/>
      <c r="H17" s="45"/>
      <c r="I17" s="45"/>
      <c r="J17" s="45"/>
      <c r="K17" s="45"/>
      <c r="L17" s="45"/>
    </row>
    <row r="18" spans="1:12" x14ac:dyDescent="0.2">
      <c r="A18" s="46" t="s">
        <v>68</v>
      </c>
      <c r="B18" s="45"/>
      <c r="C18" s="45"/>
      <c r="D18" s="45"/>
      <c r="E18" s="45"/>
      <c r="F18" s="45"/>
      <c r="G18" s="45"/>
      <c r="H18" s="45"/>
      <c r="I18" s="45"/>
      <c r="J18" s="45"/>
      <c r="K18" s="45"/>
      <c r="L18" s="45"/>
    </row>
    <row r="19" spans="1:12" x14ac:dyDescent="0.2">
      <c r="A19" s="47"/>
      <c r="B19" s="48">
        <v>2012</v>
      </c>
      <c r="C19" s="48">
        <v>2013</v>
      </c>
      <c r="D19" s="48">
        <v>2014</v>
      </c>
      <c r="E19" s="48">
        <v>2015</v>
      </c>
      <c r="F19" s="48">
        <v>2016</v>
      </c>
      <c r="G19" s="48">
        <v>2017</v>
      </c>
      <c r="H19" s="48">
        <v>2018</v>
      </c>
      <c r="I19" s="48">
        <v>2019</v>
      </c>
      <c r="J19" s="48">
        <v>2020</v>
      </c>
      <c r="K19" s="48">
        <v>2021</v>
      </c>
      <c r="L19" s="48">
        <v>2022</v>
      </c>
    </row>
    <row r="20" spans="1:12" x14ac:dyDescent="0.2">
      <c r="A20" s="43" t="s">
        <v>24</v>
      </c>
      <c r="B20" s="49">
        <v>627.70000000000005</v>
      </c>
      <c r="C20" s="49">
        <v>624.6</v>
      </c>
      <c r="D20" s="49">
        <v>614.5</v>
      </c>
      <c r="E20" s="49">
        <v>614.4</v>
      </c>
      <c r="F20" s="49">
        <v>619.5</v>
      </c>
      <c r="G20" s="49">
        <v>625.1</v>
      </c>
      <c r="H20" s="49">
        <v>608.79999999999995</v>
      </c>
      <c r="I20" s="49">
        <v>604.70000000000005</v>
      </c>
      <c r="J20" s="50">
        <v>599.6</v>
      </c>
      <c r="K20" s="51">
        <v>591</v>
      </c>
      <c r="L20" s="52">
        <v>588.79100000000005</v>
      </c>
    </row>
  </sheetData>
  <pageMargins left="0.7" right="0.7" top="0.75" bottom="0.75" header="0.3" footer="0.3"/>
  <pageSetup paperSize="9" orientation="portrait" r:id="rId1"/>
  <headerFooter>
    <oddFooter>&amp;C&amp;1#&amp;"Calibri"&amp;12&amp;K008000C1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Graph1</vt:lpstr>
      <vt:lpstr>Graph2</vt:lpstr>
      <vt:lpstr>Graph3</vt:lpstr>
      <vt:lpstr>Graph4</vt:lpstr>
      <vt:lpstr>Graph5</vt:lpstr>
      <vt:lpstr>Graph6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2024-03-12T10:33:15Z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2024-03-12T10:33:15Z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7f296d8d-c7c3-4110-9f11-f6f33563c3a5</vt:lpwstr>
  </property>
  <property fmtid="{D5CDD505-2E9C-101B-9397-08002B2CF9AE}" pid="8" name="MSIP_Label_37f782e2-1048-4ae6-8561-ea50d7047004_ContentBits">
    <vt:lpwstr>2</vt:lpwstr>
  </property>
</Properties>
</file>