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Z-PUBLICATIONS 2007-2023\CHIFFRES CLES 2023\Tableaux Excel pour site MC\VII. Médias et industries culturelles\"/>
    </mc:Choice>
  </mc:AlternateContent>
  <xr:revisionPtr revIDLastSave="0" documentId="13_ncr:1_{5C53B401-81CE-4942-B3D8-003714940F1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ommaire" sheetId="2" r:id="rId1"/>
    <sheet name="Tableau 1" sheetId="3" r:id="rId2"/>
    <sheet name="Graphique 1" sheetId="12" r:id="rId3"/>
    <sheet name="Graphique 2" sheetId="6" r:id="rId4"/>
    <sheet name="Tableau 2" sheetId="7" r:id="rId5"/>
    <sheet name="Graphique 3" sheetId="13" r:id="rId6"/>
    <sheet name="Graphique 4" sheetId="14" r:id="rId7"/>
    <sheet name="Carte 1" sheetId="1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3" l="1"/>
  <c r="H18" i="6"/>
</calcChain>
</file>

<file path=xl/sharedStrings.xml><?xml version="1.0" encoding="utf-8"?>
<sst xmlns="http://schemas.openxmlformats.org/spreadsheetml/2006/main" count="115" uniqueCount="90">
  <si>
    <t>Titres édités*</t>
  </si>
  <si>
    <t>Exemplaires vendus*</t>
  </si>
  <si>
    <t>Chiffres d'affaires*</t>
  </si>
  <si>
    <t>* Total sans encyclopédies en fascicules</t>
  </si>
  <si>
    <t>Cessions de droits</t>
  </si>
  <si>
    <t>Ventes de livres</t>
  </si>
  <si>
    <t>Sciences et techiques, médecine et gestion</t>
  </si>
  <si>
    <t>Sciences humaines et sociales</t>
  </si>
  <si>
    <t>Religion et ésotérisme</t>
  </si>
  <si>
    <t>Dictionnaire et encyclopédies</t>
  </si>
  <si>
    <t>Littérature</t>
  </si>
  <si>
    <t>Documents, actualité, essais</t>
  </si>
  <si>
    <t>Jeunesse</t>
  </si>
  <si>
    <t>Livres pratiques</t>
  </si>
  <si>
    <t>Cartes géographiques et atlas</t>
  </si>
  <si>
    <t>Ouvrages de documentation</t>
  </si>
  <si>
    <t>Arts et beaux livres</t>
  </si>
  <si>
    <t>Enseignement scolaire</t>
  </si>
  <si>
    <t xml:space="preserve"> </t>
  </si>
  <si>
    <t>Grand public (hors littérature)</t>
  </si>
  <si>
    <t>Total</t>
  </si>
  <si>
    <t>Ventes de livres numériques sur support physique (CD, DVD, clé USB…)</t>
  </si>
  <si>
    <t>Ventes d'applications</t>
  </si>
  <si>
    <t>Abonnements et ventes de licences d'utilisation de contenus (bouquets, portail)</t>
  </si>
  <si>
    <t>Professionnel et universitaire</t>
  </si>
  <si>
    <t>En %</t>
  </si>
  <si>
    <t>Indice 100 en 2011</t>
  </si>
  <si>
    <r>
      <rPr>
        <i/>
        <sz val="8"/>
        <color theme="1"/>
        <rFont val="Arial"/>
        <family val="2"/>
      </rPr>
      <t>dont</t>
    </r>
    <r>
      <rPr>
        <sz val="8"/>
        <color theme="1"/>
        <rFont val="Arial"/>
        <family val="2"/>
      </rPr>
      <t xml:space="preserve"> nouveautés</t>
    </r>
  </si>
  <si>
    <r>
      <rPr>
        <i/>
        <sz val="8"/>
        <color theme="1"/>
        <rFont val="Arial"/>
        <family val="2"/>
      </rPr>
      <t>dont</t>
    </r>
    <r>
      <rPr>
        <sz val="8"/>
        <color theme="1"/>
        <rFont val="Arial"/>
        <family val="2"/>
      </rPr>
      <t xml:space="preserve"> réimpressions</t>
    </r>
  </si>
  <si>
    <t>CA 2021</t>
  </si>
  <si>
    <t>Bandes dessinées, comics, mangas</t>
  </si>
  <si>
    <t>tous formats</t>
  </si>
  <si>
    <r>
      <rPr>
        <b/>
        <i/>
        <sz val="8"/>
        <color theme="1"/>
        <rFont val="Arial"/>
        <family val="2"/>
      </rPr>
      <t>dont</t>
    </r>
    <r>
      <rPr>
        <b/>
        <sz val="8"/>
        <color theme="1"/>
        <rFont val="Arial"/>
        <family val="2"/>
      </rPr>
      <t xml:space="preserve"> format poche</t>
    </r>
  </si>
  <si>
    <t>CA numérique 2021</t>
  </si>
  <si>
    <t>En milliers d'euros et en %</t>
  </si>
  <si>
    <t>Livres</t>
  </si>
  <si>
    <t>REGION</t>
  </si>
  <si>
    <t>Auvergne-Rhône-Alpes</t>
  </si>
  <si>
    <t>Bourgogne-Franche-Comté</t>
  </si>
  <si>
    <t>Bretagne</t>
  </si>
  <si>
    <t>Centre-Val de Loire</t>
  </si>
  <si>
    <t>Corse</t>
  </si>
  <si>
    <t>Grand-Est</t>
  </si>
  <si>
    <t>Guyane</t>
  </si>
  <si>
    <t>Hauts-de-France</t>
  </si>
  <si>
    <t>Île-de-France</t>
  </si>
  <si>
    <t>La Réunion</t>
  </si>
  <si>
    <t>Martinique</t>
  </si>
  <si>
    <t>Normandie</t>
  </si>
  <si>
    <t>Nouvelle-Aquitaine</t>
  </si>
  <si>
    <t>Occitanie</t>
  </si>
  <si>
    <t>Pays de la Loire</t>
  </si>
  <si>
    <t>Provence-Alpes-Côte d'Azur</t>
  </si>
  <si>
    <t>Total général</t>
  </si>
  <si>
    <t>rapporté à la popu, sur 1M</t>
  </si>
  <si>
    <t>Indice des prix à la consommation</t>
  </si>
  <si>
    <t>Dépenses totales en biens et services culturels en volume</t>
  </si>
  <si>
    <t>Source : Syndicat national de l'édition / DEPS, ministère de la Culture, 2022</t>
  </si>
  <si>
    <t>Livre et lecture pubique</t>
  </si>
  <si>
    <t>Millions d'euros constants</t>
  </si>
  <si>
    <t>Consommation effective des ménages en valeur aux prix courants</t>
  </si>
  <si>
    <t>Nombre de librairies labellisées</t>
  </si>
  <si>
    <t>Unités, millions et millions d'euros constants 2022</t>
  </si>
  <si>
    <t>Evolution 2022/2021</t>
  </si>
  <si>
    <t>Evolution 2022/2012</t>
  </si>
  <si>
    <t>Source : Syndicat national de l'édition / DEPS, ministère de la Culture, 2023</t>
  </si>
  <si>
    <t>CA 2022</t>
  </si>
  <si>
    <t>2022/2021</t>
  </si>
  <si>
    <t>part dans l'ensemble en 2022</t>
  </si>
  <si>
    <t>/</t>
  </si>
  <si>
    <t>Tableau 2 : Chiffre d'affaires de l'édition numérique en 2022</t>
  </si>
  <si>
    <r>
      <t xml:space="preserve">Ventes de livres numériques à l'unité (téléchargement ou </t>
    </r>
    <r>
      <rPr>
        <b/>
        <i/>
        <sz val="8"/>
        <color theme="1"/>
        <rFont val="Arial"/>
        <family val="2"/>
      </rPr>
      <t>streaming)</t>
    </r>
  </si>
  <si>
    <t>CA numérique 2022</t>
  </si>
  <si>
    <t>Universitaire et professionnel</t>
  </si>
  <si>
    <t>Part du CA numérique dans le CA total des éditeurs (%)</t>
  </si>
  <si>
    <t>CA 2022 total (tous formats confondus)</t>
  </si>
  <si>
    <t>Milliers d'euros et %</t>
  </si>
  <si>
    <r>
      <t>croissance par rapport à 2021</t>
    </r>
    <r>
      <rPr>
        <i/>
        <sz val="8"/>
        <color theme="1"/>
        <rFont val="Arial"/>
        <family val="2"/>
      </rPr>
      <t xml:space="preserve"> (euros courants)</t>
    </r>
  </si>
  <si>
    <t>Population 2021</t>
  </si>
  <si>
    <t>Tableau 1 : Prodution éditoriale, ventes et chiffres d'affaires des éditeurs français, 2012-2022</t>
  </si>
  <si>
    <t>Tableau 1 : Prodution éditoriale, ventes et chiffres d'affaires des éditeurs français, 20121-2022</t>
  </si>
  <si>
    <t>Graphique 1 : Indice d'évolution de la production de titres, nouveautés et ré-impressions, 2012-2022</t>
  </si>
  <si>
    <t>Graphique 2 : Répartition du chiffre d'affaires issu de la vente de livres et évolution par secteur éditorial en 2022</t>
  </si>
  <si>
    <t>Graphique 2 : Répartition du chiffre d'affaires issu de la vente de livres en 2022</t>
  </si>
  <si>
    <t>Graphique 3 : Evolution de la part du chiffre d'affaires numérique dans l'ensemble du chiffre d'affaires des éditeurs, 2017-2022</t>
  </si>
  <si>
    <t>Source : Syndicat national de l'édition / DEPS, Ministère de la Culture, 2023</t>
  </si>
  <si>
    <t>Graphique 4 : Evolution des dépenses des ménages consacrées au livre, 2011-2021</t>
  </si>
  <si>
    <t>Source : Insee, Comptabilité nationale / DEPS, ministère de la Culture, 2023</t>
  </si>
  <si>
    <t>Carte 1 : Nombre de librairies labellisées rapporté à la population régionale en 2023</t>
  </si>
  <si>
    <t>Source : Centre national du livre / estimations de population Insee, DEPS, ministère de la Culture,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</si>
</sst>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.0"/>
    <numFmt numFmtId="166" formatCode="_-* #,##0\ _€_-;\-* #,##0\ _€_-;_-* &quot;-&quot;??\ _€_-;_-@_-"/>
    <numFmt numFmtId="167" formatCode="_-* #,##0.00\ _€_-;\-* #,##0.00\ _€_-;_-* &quot;-&quot;??\ _€_-;_-@_-"/>
    <numFmt numFmtId="168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theme="1"/>
      <name val="Arial"/>
      <family val="2"/>
    </font>
    <font>
      <sz val="8"/>
      <color theme="0" tint="-0.14999847407452621"/>
      <name val="Arial"/>
      <family val="2"/>
    </font>
    <font>
      <b/>
      <sz val="8"/>
      <color theme="0" tint="-0.14999847407452621"/>
      <name val="Arial"/>
      <family val="2"/>
    </font>
    <font>
      <u/>
      <sz val="11"/>
      <color theme="10"/>
      <name val="Calibri"/>
      <family val="2"/>
      <scheme val="minor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4"/>
      <name val="Arial"/>
      <family val="2"/>
    </font>
    <font>
      <sz val="11"/>
      <color indexed="8"/>
      <name val="Calibri"/>
      <family val="2"/>
      <charset val="1"/>
    </font>
    <font>
      <b/>
      <sz val="8"/>
      <color theme="9" tint="-0.249977111117893"/>
      <name val="Arial"/>
      <family val="2"/>
    </font>
    <font>
      <b/>
      <sz val="8"/>
      <color theme="0" tint="-4.9989318521683403E-2"/>
      <name val="Arial"/>
      <family val="2"/>
    </font>
    <font>
      <sz val="8"/>
      <color theme="0" tint="-4.9989318521683403E-2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-0.24994659260841701"/>
      </top>
      <bottom style="hair">
        <color auto="1"/>
      </bottom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thin">
        <color rgb="FF0070C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4" applyNumberFormat="0" applyAlignment="0" applyProtection="0"/>
    <xf numFmtId="0" fontId="16" fillId="7" borderId="5" applyNumberFormat="0" applyAlignment="0" applyProtection="0"/>
    <xf numFmtId="0" fontId="17" fillId="7" borderId="4" applyNumberFormat="0" applyAlignment="0" applyProtection="0"/>
    <xf numFmtId="0" fontId="18" fillId="0" borderId="6" applyNumberFormat="0" applyFill="0" applyAlignment="0" applyProtection="0"/>
    <xf numFmtId="0" fontId="19" fillId="8" borderId="7" applyNumberFormat="0" applyAlignment="0" applyProtection="0"/>
    <xf numFmtId="0" fontId="20" fillId="0" borderId="0" applyNumberFormat="0" applyFill="0" applyBorder="0" applyAlignment="0" applyProtection="0"/>
    <xf numFmtId="0" fontId="7" fillId="9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  <xf numFmtId="9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33" fillId="0" borderId="0"/>
    <xf numFmtId="43" fontId="7" fillId="0" borderId="0" applyFont="0" applyFill="0" applyBorder="0" applyAlignment="0" applyProtection="0"/>
  </cellStyleXfs>
  <cellXfs count="108">
    <xf numFmtId="0" fontId="0" fillId="0" borderId="0" xfId="0"/>
    <xf numFmtId="0" fontId="5" fillId="0" borderId="0" xfId="0" applyFont="1"/>
    <xf numFmtId="0" fontId="6" fillId="0" borderId="0" xfId="0" applyFont="1"/>
    <xf numFmtId="0" fontId="24" fillId="0" borderId="0" xfId="0" applyFont="1"/>
    <xf numFmtId="3" fontId="6" fillId="0" borderId="0" xfId="0" applyNumberFormat="1" applyFont="1"/>
    <xf numFmtId="3" fontId="5" fillId="0" borderId="0" xfId="0" applyNumberFormat="1" applyFont="1"/>
    <xf numFmtId="0" fontId="6" fillId="0" borderId="10" xfId="0" applyFont="1" applyBorder="1" applyAlignment="1">
      <alignment vertical="top" wrapText="1"/>
    </xf>
    <xf numFmtId="3" fontId="26" fillId="0" borderId="0" xfId="0" applyNumberFormat="1" applyFont="1"/>
    <xf numFmtId="165" fontId="25" fillId="0" borderId="0" xfId="0" applyNumberFormat="1" applyFont="1"/>
    <xf numFmtId="0" fontId="25" fillId="0" borderId="0" xfId="0" applyFont="1"/>
    <xf numFmtId="9" fontId="5" fillId="0" borderId="0" xfId="0" applyNumberFormat="1" applyFont="1"/>
    <xf numFmtId="166" fontId="5" fillId="0" borderId="0" xfId="0" applyNumberFormat="1" applyFont="1"/>
    <xf numFmtId="166" fontId="6" fillId="0" borderId="0" xfId="0" applyNumberFormat="1" applyFont="1"/>
    <xf numFmtId="0" fontId="6" fillId="2" borderId="0" xfId="0" applyFont="1" applyFill="1"/>
    <xf numFmtId="0" fontId="28" fillId="0" borderId="0" xfId="0" applyFont="1"/>
    <xf numFmtId="0" fontId="6" fillId="0" borderId="10" xfId="0" applyFont="1" applyBorder="1"/>
    <xf numFmtId="0" fontId="5" fillId="0" borderId="10" xfId="0" applyFont="1" applyBorder="1"/>
    <xf numFmtId="9" fontId="5" fillId="0" borderId="0" xfId="42" applyFont="1"/>
    <xf numFmtId="3" fontId="30" fillId="0" borderId="0" xfId="0" applyNumberFormat="1" applyFont="1"/>
    <xf numFmtId="0" fontId="31" fillId="0" borderId="0" xfId="0" applyFont="1"/>
    <xf numFmtId="3" fontId="31" fillId="0" borderId="0" xfId="0" applyNumberFormat="1" applyFont="1"/>
    <xf numFmtId="166" fontId="30" fillId="35" borderId="15" xfId="44" applyNumberFormat="1" applyFont="1" applyFill="1" applyBorder="1" applyAlignment="1">
      <alignment horizontal="left" vertical="center" wrapText="1"/>
    </xf>
    <xf numFmtId="9" fontId="30" fillId="34" borderId="14" xfId="42" applyNumberFormat="1" applyFont="1" applyFill="1" applyBorder="1" applyAlignment="1">
      <alignment wrapText="1"/>
    </xf>
    <xf numFmtId="9" fontId="30" fillId="34" borderId="16" xfId="42" quotePrefix="1" applyNumberFormat="1" applyFont="1" applyFill="1" applyBorder="1" applyAlignment="1">
      <alignment horizontal="center" vertical="center"/>
    </xf>
    <xf numFmtId="9" fontId="6" fillId="0" borderId="0" xfId="42" applyFont="1"/>
    <xf numFmtId="9" fontId="5" fillId="0" borderId="10" xfId="42" applyFont="1" applyBorder="1"/>
    <xf numFmtId="0" fontId="30" fillId="0" borderId="10" xfId="0" applyFont="1" applyBorder="1"/>
    <xf numFmtId="0" fontId="4" fillId="0" borderId="0" xfId="0" applyFont="1"/>
    <xf numFmtId="3" fontId="6" fillId="0" borderId="0" xfId="0" applyNumberFormat="1" applyFont="1" applyBorder="1"/>
    <xf numFmtId="0" fontId="30" fillId="0" borderId="10" xfId="0" applyFont="1" applyBorder="1" applyAlignment="1">
      <alignment horizontal="center"/>
    </xf>
    <xf numFmtId="0" fontId="30" fillId="0" borderId="0" xfId="0" applyFont="1"/>
    <xf numFmtId="9" fontId="4" fillId="0" borderId="0" xfId="42" applyFont="1"/>
    <xf numFmtId="0" fontId="6" fillId="0" borderId="11" xfId="0" applyFont="1" applyBorder="1" applyAlignment="1">
      <alignment vertical="top" wrapText="1"/>
    </xf>
    <xf numFmtId="9" fontId="6" fillId="0" borderId="12" xfId="0" applyNumberFormat="1" applyFont="1" applyBorder="1"/>
    <xf numFmtId="0" fontId="6" fillId="0" borderId="18" xfId="0" applyFont="1" applyBorder="1" applyAlignment="1">
      <alignment vertical="top" wrapText="1"/>
    </xf>
    <xf numFmtId="3" fontId="30" fillId="0" borderId="12" xfId="0" applyNumberFormat="1" applyFont="1" applyBorder="1"/>
    <xf numFmtId="3" fontId="31" fillId="0" borderId="12" xfId="0" applyNumberFormat="1" applyFont="1" applyBorder="1"/>
    <xf numFmtId="0" fontId="5" fillId="0" borderId="0" xfId="0" applyFont="1" applyBorder="1"/>
    <xf numFmtId="166" fontId="30" fillId="0" borderId="0" xfId="44" applyNumberFormat="1" applyFont="1" applyFill="1" applyBorder="1" applyAlignment="1">
      <alignment wrapText="1"/>
    </xf>
    <xf numFmtId="166" fontId="6" fillId="36" borderId="0" xfId="0" applyNumberFormat="1" applyFont="1" applyFill="1"/>
    <xf numFmtId="9" fontId="32" fillId="0" borderId="0" xfId="42" applyFont="1"/>
    <xf numFmtId="9" fontId="32" fillId="36" borderId="0" xfId="42" applyFont="1" applyFill="1"/>
    <xf numFmtId="0" fontId="30" fillId="0" borderId="19" xfId="0" applyFont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9" fontId="34" fillId="0" borderId="0" xfId="42" applyFont="1"/>
    <xf numFmtId="0" fontId="3" fillId="0" borderId="0" xfId="0" applyFont="1"/>
    <xf numFmtId="3" fontId="30" fillId="0" borderId="0" xfId="0" applyNumberFormat="1" applyFont="1" applyBorder="1"/>
    <xf numFmtId="3" fontId="31" fillId="0" borderId="0" xfId="0" applyNumberFormat="1" applyFont="1" applyBorder="1"/>
    <xf numFmtId="3" fontId="31" fillId="0" borderId="10" xfId="0" applyNumberFormat="1" applyFont="1" applyBorder="1"/>
    <xf numFmtId="0" fontId="4" fillId="0" borderId="10" xfId="0" applyFont="1" applyBorder="1"/>
    <xf numFmtId="166" fontId="6" fillId="0" borderId="10" xfId="0" applyNumberFormat="1" applyFont="1" applyBorder="1"/>
    <xf numFmtId="3" fontId="31" fillId="0" borderId="0" xfId="0" applyNumberFormat="1" applyFont="1" applyFill="1" applyAlignment="1">
      <alignment horizontal="right" vertical="center"/>
    </xf>
    <xf numFmtId="3" fontId="30" fillId="0" borderId="0" xfId="0" applyNumberFormat="1" applyFont="1" applyFill="1" applyAlignment="1">
      <alignment horizontal="right" vertical="center"/>
    </xf>
    <xf numFmtId="3" fontId="30" fillId="0" borderId="0" xfId="42" applyNumberFormat="1" applyFont="1"/>
    <xf numFmtId="0" fontId="6" fillId="0" borderId="19" xfId="0" applyFont="1" applyBorder="1"/>
    <xf numFmtId="0" fontId="4" fillId="0" borderId="19" xfId="0" applyFont="1" applyBorder="1"/>
    <xf numFmtId="3" fontId="4" fillId="0" borderId="19" xfId="0" applyNumberFormat="1" applyFont="1" applyBorder="1"/>
    <xf numFmtId="1" fontId="4" fillId="0" borderId="19" xfId="0" applyNumberFormat="1" applyFont="1" applyBorder="1"/>
    <xf numFmtId="0" fontId="4" fillId="0" borderId="19" xfId="0" applyFont="1" applyFill="1" applyBorder="1"/>
    <xf numFmtId="3" fontId="4" fillId="0" borderId="19" xfId="0" applyNumberFormat="1" applyFont="1" applyFill="1" applyBorder="1"/>
    <xf numFmtId="3" fontId="6" fillId="0" borderId="19" xfId="0" applyNumberFormat="1" applyFont="1" applyBorder="1"/>
    <xf numFmtId="1" fontId="6" fillId="0" borderId="19" xfId="0" applyNumberFormat="1" applyFont="1" applyBorder="1"/>
    <xf numFmtId="0" fontId="27" fillId="0" borderId="0" xfId="43"/>
    <xf numFmtId="9" fontId="2" fillId="0" borderId="0" xfId="42" applyFont="1"/>
    <xf numFmtId="0" fontId="2" fillId="0" borderId="0" xfId="0" applyFont="1"/>
    <xf numFmtId="9" fontId="2" fillId="0" borderId="10" xfId="42" applyFont="1" applyBorder="1"/>
    <xf numFmtId="0" fontId="35" fillId="0" borderId="10" xfId="0" applyFont="1" applyFill="1" applyBorder="1" applyAlignment="1">
      <alignment vertical="top" wrapText="1"/>
    </xf>
    <xf numFmtId="3" fontId="35" fillId="0" borderId="0" xfId="0" applyNumberFormat="1" applyFont="1" applyFill="1"/>
    <xf numFmtId="3" fontId="36" fillId="0" borderId="0" xfId="0" applyNumberFormat="1" applyFont="1" applyFill="1"/>
    <xf numFmtId="164" fontId="36" fillId="0" borderId="0" xfId="0" applyNumberFormat="1" applyFont="1" applyFill="1"/>
    <xf numFmtId="165" fontId="36" fillId="0" borderId="0" xfId="0" applyNumberFormat="1" applyFont="1" applyFill="1"/>
    <xf numFmtId="1" fontId="2" fillId="0" borderId="0" xfId="0" applyNumberFormat="1" applyFont="1"/>
    <xf numFmtId="1" fontId="2" fillId="0" borderId="0" xfId="0" applyNumberFormat="1" applyFont="1" applyBorder="1"/>
    <xf numFmtId="1" fontId="2" fillId="0" borderId="12" xfId="0" applyNumberFormat="1" applyFont="1" applyBorder="1"/>
    <xf numFmtId="3" fontId="6" fillId="0" borderId="12" xfId="0" applyNumberFormat="1" applyFont="1" applyBorder="1"/>
    <xf numFmtId="3" fontId="2" fillId="0" borderId="0" xfId="0" applyNumberFormat="1" applyFont="1"/>
    <xf numFmtId="3" fontId="2" fillId="0" borderId="0" xfId="0" applyNumberFormat="1" applyFont="1" applyBorder="1"/>
    <xf numFmtId="3" fontId="2" fillId="0" borderId="12" xfId="0" applyNumberFormat="1" applyFont="1" applyBorder="1"/>
    <xf numFmtId="9" fontId="6" fillId="0" borderId="17" xfId="0" applyNumberFormat="1" applyFont="1" applyBorder="1"/>
    <xf numFmtId="0" fontId="1" fillId="0" borderId="0" xfId="0" applyFont="1"/>
    <xf numFmtId="0" fontId="28" fillId="0" borderId="10" xfId="0" applyFont="1" applyBorder="1"/>
    <xf numFmtId="0" fontId="6" fillId="0" borderId="21" xfId="0" applyFont="1" applyBorder="1"/>
    <xf numFmtId="3" fontId="5" fillId="0" borderId="10" xfId="0" applyNumberFormat="1" applyFont="1" applyBorder="1"/>
    <xf numFmtId="9" fontId="34" fillId="0" borderId="10" xfId="42" applyFont="1" applyBorder="1"/>
    <xf numFmtId="168" fontId="5" fillId="0" borderId="0" xfId="47" applyNumberFormat="1" applyFont="1"/>
    <xf numFmtId="168" fontId="5" fillId="0" borderId="10" xfId="47" applyNumberFormat="1" applyFont="1" applyBorder="1"/>
    <xf numFmtId="168" fontId="1" fillId="0" borderId="0" xfId="47" applyNumberFormat="1" applyFont="1"/>
    <xf numFmtId="9" fontId="1" fillId="0" borderId="0" xfId="42" applyFont="1"/>
    <xf numFmtId="3" fontId="31" fillId="0" borderId="0" xfId="42" applyNumberFormat="1" applyFont="1"/>
    <xf numFmtId="3" fontId="31" fillId="0" borderId="0" xfId="44" applyNumberFormat="1" applyFont="1" applyFill="1" applyAlignment="1">
      <alignment wrapText="1"/>
    </xf>
    <xf numFmtId="3" fontId="31" fillId="0" borderId="0" xfId="42" applyNumberFormat="1" applyFont="1" applyFill="1" applyAlignment="1">
      <alignment wrapText="1"/>
    </xf>
    <xf numFmtId="0" fontId="37" fillId="0" borderId="0" xfId="0" applyFont="1"/>
    <xf numFmtId="0" fontId="38" fillId="0" borderId="0" xfId="0" applyFont="1"/>
    <xf numFmtId="0" fontId="26" fillId="0" borderId="0" xfId="0" applyFont="1"/>
    <xf numFmtId="166" fontId="26" fillId="35" borderId="15" xfId="44" applyNumberFormat="1" applyFont="1" applyFill="1" applyBorder="1" applyAlignment="1">
      <alignment horizontal="left" vertical="center" wrapText="1"/>
    </xf>
    <xf numFmtId="166" fontId="26" fillId="0" borderId="0" xfId="0" applyNumberFormat="1" applyFont="1"/>
    <xf numFmtId="166" fontId="26" fillId="0" borderId="13" xfId="44" applyNumberFormat="1" applyFont="1" applyFill="1" applyBorder="1" applyAlignment="1">
      <alignment wrapText="1"/>
    </xf>
    <xf numFmtId="0" fontId="26" fillId="0" borderId="10" xfId="0" applyFont="1" applyBorder="1"/>
    <xf numFmtId="0" fontId="25" fillId="0" borderId="10" xfId="0" applyFont="1" applyBorder="1"/>
    <xf numFmtId="9" fontId="26" fillId="0" borderId="0" xfId="42" applyFont="1"/>
    <xf numFmtId="166" fontId="26" fillId="0" borderId="0" xfId="44" applyNumberFormat="1" applyFont="1" applyFill="1" applyBorder="1" applyAlignment="1">
      <alignment wrapText="1"/>
    </xf>
    <xf numFmtId="166" fontId="26" fillId="36" borderId="0" xfId="0" applyNumberFormat="1" applyFont="1" applyFill="1"/>
    <xf numFmtId="9" fontId="26" fillId="37" borderId="0" xfId="42" applyFont="1" applyFill="1"/>
    <xf numFmtId="166" fontId="26" fillId="36" borderId="0" xfId="44" applyNumberFormat="1" applyFont="1" applyFill="1" applyBorder="1" applyAlignment="1">
      <alignment wrapText="1"/>
    </xf>
    <xf numFmtId="9" fontId="26" fillId="36" borderId="0" xfId="42" applyFont="1" applyFill="1"/>
  </cellXfs>
  <cellStyles count="48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Excel Built-in Normal" xfId="46" xr:uid="{00000000-0005-0000-0000-00001C000000}"/>
    <cellStyle name="Insatisfaisant" xfId="7" builtinId="27" customBuiltin="1"/>
    <cellStyle name="Lien hypertexte" xfId="43" builtinId="8"/>
    <cellStyle name="Milliers" xfId="47" builtinId="3"/>
    <cellStyle name="Milliers 2" xfId="44" xr:uid="{00000000-0005-0000-0000-000020000000}"/>
    <cellStyle name="Milliers 2 2" xfId="45" xr:uid="{00000000-0005-0000-0000-000021000000}"/>
    <cellStyle name="Neutre" xfId="8" builtinId="28" customBuiltin="1"/>
    <cellStyle name="Normal" xfId="0" builtinId="0"/>
    <cellStyle name="Note" xfId="15" builtinId="10" customBuiltin="1"/>
    <cellStyle name="Pourcentage" xfId="42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>
      <selection activeCell="B10" sqref="B10"/>
    </sheetView>
  </sheetViews>
  <sheetFormatPr baseColWidth="10" defaultRowHeight="11.25" x14ac:dyDescent="0.2"/>
  <cols>
    <col min="1" max="16384" width="11.42578125" style="27"/>
  </cols>
  <sheetData>
    <row r="1" spans="1:2" x14ac:dyDescent="0.2">
      <c r="A1" s="2" t="s">
        <v>58</v>
      </c>
    </row>
    <row r="4" spans="1:2" ht="15" x14ac:dyDescent="0.25">
      <c r="B4" s="65" t="s">
        <v>80</v>
      </c>
    </row>
    <row r="5" spans="1:2" ht="15" x14ac:dyDescent="0.25">
      <c r="B5" s="65" t="s">
        <v>81</v>
      </c>
    </row>
    <row r="6" spans="1:2" ht="15" x14ac:dyDescent="0.25">
      <c r="B6" s="65" t="s">
        <v>83</v>
      </c>
    </row>
    <row r="7" spans="1:2" ht="15" x14ac:dyDescent="0.25">
      <c r="B7" s="65" t="s">
        <v>70</v>
      </c>
    </row>
    <row r="8" spans="1:2" ht="15" x14ac:dyDescent="0.25">
      <c r="B8" s="65" t="s">
        <v>84</v>
      </c>
    </row>
    <row r="9" spans="1:2" ht="15" x14ac:dyDescent="0.25">
      <c r="B9" s="65" t="s">
        <v>86</v>
      </c>
    </row>
    <row r="10" spans="1:2" ht="15" x14ac:dyDescent="0.25">
      <c r="B10" s="65" t="s">
        <v>88</v>
      </c>
    </row>
  </sheetData>
  <hyperlinks>
    <hyperlink ref="B4" location="'Tableau 1'!A1" display="Tableau 1 : Prodution éditoriale, ventes et chiffres d'affaires des éditeurs français, 20121-2022" xr:uid="{00000000-0004-0000-0000-000000000000}"/>
    <hyperlink ref="B5" location="'Graphique 1'!A1" display="Graphique 1 : Indice d'évolution de la production de titres, nouveautés et ré-impressions, 2012-2022" xr:uid="{00000000-0004-0000-0000-000001000000}"/>
    <hyperlink ref="B6" location="'Graphique 2'!A1" display="Graphique 2 : Répartition du chiffre d'affaires issu de la vente de livres en 2022" xr:uid="{00000000-0004-0000-0000-000002000000}"/>
    <hyperlink ref="B7" location="'Tableau 2'!A1" display="Tableau 2 : Chiffre d'affaires de l'édition numérique en 2022" xr:uid="{00000000-0004-0000-0000-000003000000}"/>
    <hyperlink ref="B8" location="'Graphique 3'!A1" display="Graphique 3 : Evolution de la part du chiffre d'affaires numérique dans l'ensemble du chiffre d'affaires des éditeurs, 2017-2022" xr:uid="{00000000-0004-0000-0000-000004000000}"/>
    <hyperlink ref="B9" location="'Graphique 4'!A1" display="Graphique 4 : Evolution des dépenses des ménages consacrées au livre, 2011-2021" xr:uid="{00000000-0004-0000-0000-000005000000}"/>
    <hyperlink ref="B10" location="'Carte 1'!A1" display="Carte 1 : Nombre de librairies labellisées rapporté à la population régionale en 2023" xr:uid="{00000000-0004-0000-0000-000006000000}"/>
  </hyperlink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I15"/>
  <sheetViews>
    <sheetView workbookViewId="0"/>
  </sheetViews>
  <sheetFormatPr baseColWidth="10" defaultRowHeight="11.25" x14ac:dyDescent="0.2"/>
  <cols>
    <col min="1" max="1" width="27.28515625" style="1" customWidth="1"/>
    <col min="2" max="7" width="11.42578125" style="1"/>
    <col min="8" max="8" width="10.42578125" style="1" customWidth="1"/>
    <col min="9" max="16384" width="11.42578125" style="1"/>
  </cols>
  <sheetData>
    <row r="1" spans="1:9" x14ac:dyDescent="0.2">
      <c r="A1" s="2" t="s">
        <v>79</v>
      </c>
    </row>
    <row r="2" spans="1:9" x14ac:dyDescent="0.2">
      <c r="A2" s="3" t="s">
        <v>62</v>
      </c>
    </row>
    <row r="4" spans="1:9" ht="22.5" x14ac:dyDescent="0.2">
      <c r="B4" s="69">
        <v>2011</v>
      </c>
      <c r="C4" s="6">
        <v>2012</v>
      </c>
      <c r="D4" s="6">
        <v>2019</v>
      </c>
      <c r="E4" s="6">
        <v>2020</v>
      </c>
      <c r="F4" s="6">
        <v>2021</v>
      </c>
      <c r="G4" s="32">
        <v>2022</v>
      </c>
      <c r="H4" s="32" t="s">
        <v>63</v>
      </c>
      <c r="I4" s="34" t="s">
        <v>64</v>
      </c>
    </row>
    <row r="5" spans="1:9" x14ac:dyDescent="0.2">
      <c r="A5" s="2" t="s">
        <v>0</v>
      </c>
      <c r="B5" s="70">
        <v>81268</v>
      </c>
      <c r="C5" s="18">
        <v>86295</v>
      </c>
      <c r="D5" s="18">
        <v>107143</v>
      </c>
      <c r="E5" s="18">
        <v>97326</v>
      </c>
      <c r="F5" s="49">
        <v>109481</v>
      </c>
      <c r="G5" s="35">
        <v>111503</v>
      </c>
      <c r="H5" s="33">
        <v>0.02</v>
      </c>
      <c r="I5" s="81">
        <v>0.28999999999999998</v>
      </c>
    </row>
    <row r="6" spans="1:9" x14ac:dyDescent="0.2">
      <c r="A6" s="27" t="s">
        <v>27</v>
      </c>
      <c r="B6" s="71">
        <v>41902</v>
      </c>
      <c r="C6" s="20">
        <v>44581</v>
      </c>
      <c r="D6" s="20">
        <v>44660</v>
      </c>
      <c r="E6" s="20">
        <v>37865</v>
      </c>
      <c r="F6" s="50">
        <v>39903</v>
      </c>
      <c r="G6" s="36">
        <v>38743</v>
      </c>
      <c r="H6" s="33">
        <v>-0.03</v>
      </c>
      <c r="I6" s="81">
        <v>-0.13</v>
      </c>
    </row>
    <row r="7" spans="1:9" x14ac:dyDescent="0.2">
      <c r="A7" s="27" t="s">
        <v>28</v>
      </c>
      <c r="B7" s="71">
        <v>39366</v>
      </c>
      <c r="C7" s="20">
        <v>41617</v>
      </c>
      <c r="D7" s="20">
        <v>62483</v>
      </c>
      <c r="E7" s="20">
        <v>59461</v>
      </c>
      <c r="F7" s="50">
        <v>69577</v>
      </c>
      <c r="G7" s="36">
        <v>72760</v>
      </c>
      <c r="H7" s="33">
        <v>0.05</v>
      </c>
      <c r="I7" s="81">
        <v>0.75</v>
      </c>
    </row>
    <row r="8" spans="1:9" x14ac:dyDescent="0.2">
      <c r="A8" s="2" t="s">
        <v>1</v>
      </c>
      <c r="B8" s="70">
        <v>450579</v>
      </c>
      <c r="C8" s="18">
        <v>431050</v>
      </c>
      <c r="D8" s="18">
        <v>435070</v>
      </c>
      <c r="E8" s="18">
        <v>421593</v>
      </c>
      <c r="F8" s="49">
        <v>486083</v>
      </c>
      <c r="G8" s="35">
        <v>448545</v>
      </c>
      <c r="H8" s="33">
        <v>-0.08</v>
      </c>
      <c r="I8" s="81">
        <v>0.04</v>
      </c>
    </row>
    <row r="9" spans="1:9" x14ac:dyDescent="0.2">
      <c r="A9" s="2" t="s">
        <v>2</v>
      </c>
      <c r="B9" s="70">
        <v>3138.6</v>
      </c>
      <c r="C9" s="4">
        <v>3212.8720634597789</v>
      </c>
      <c r="D9" s="4">
        <v>3048.233063363507</v>
      </c>
      <c r="E9" s="4">
        <v>2961.0180094786733</v>
      </c>
      <c r="F9" s="28">
        <v>3259.5763930163444</v>
      </c>
      <c r="G9" s="77">
        <v>2911</v>
      </c>
      <c r="H9" s="33">
        <v>-0.11</v>
      </c>
      <c r="I9" s="81">
        <v>-0.09</v>
      </c>
    </row>
    <row r="10" spans="1:9" x14ac:dyDescent="0.2">
      <c r="A10" s="2" t="s">
        <v>4</v>
      </c>
      <c r="B10" s="72">
        <v>151.1</v>
      </c>
      <c r="C10" s="74">
        <v>154.20858334180824</v>
      </c>
      <c r="D10" s="74">
        <v>153.17208194378279</v>
      </c>
      <c r="E10" s="74">
        <v>144.16051184834126</v>
      </c>
      <c r="F10" s="75">
        <v>155.32380200594352</v>
      </c>
      <c r="G10" s="76">
        <v>148.5</v>
      </c>
      <c r="H10" s="33">
        <v>-0.04</v>
      </c>
      <c r="I10" s="81">
        <v>-0.04</v>
      </c>
    </row>
    <row r="11" spans="1:9" x14ac:dyDescent="0.2">
      <c r="A11" s="2" t="s">
        <v>5</v>
      </c>
      <c r="B11" s="73">
        <v>2987.5</v>
      </c>
      <c r="C11" s="78">
        <v>3059.8229431506156</v>
      </c>
      <c r="D11" s="78">
        <v>2895.1696141019538</v>
      </c>
      <c r="E11" s="78">
        <v>2816.8574976303321</v>
      </c>
      <c r="F11" s="79">
        <v>3104.3584695393756</v>
      </c>
      <c r="G11" s="80">
        <v>2762.5</v>
      </c>
      <c r="H11" s="33">
        <v>-0.11</v>
      </c>
      <c r="I11" s="81">
        <v>-0.1</v>
      </c>
    </row>
    <row r="12" spans="1:9" x14ac:dyDescent="0.2">
      <c r="A12" s="3" t="s">
        <v>3</v>
      </c>
      <c r="B12" s="5"/>
      <c r="C12" s="5"/>
      <c r="D12" s="5"/>
      <c r="E12" s="5"/>
      <c r="F12" s="5"/>
      <c r="G12" s="5"/>
    </row>
    <row r="13" spans="1:9" x14ac:dyDescent="0.2">
      <c r="A13" s="67" t="s">
        <v>65</v>
      </c>
      <c r="B13" s="9"/>
      <c r="C13" s="9"/>
      <c r="D13" s="9"/>
      <c r="E13" s="9"/>
      <c r="F13" s="9"/>
      <c r="G13" s="9"/>
      <c r="I13" s="17"/>
    </row>
    <row r="14" spans="1:9" x14ac:dyDescent="0.2">
      <c r="A14" s="9"/>
      <c r="B14" s="7"/>
      <c r="C14" s="7"/>
      <c r="D14" s="7"/>
      <c r="E14" s="7"/>
      <c r="F14" s="7"/>
      <c r="G14" s="7"/>
    </row>
    <row r="15" spans="1:9" x14ac:dyDescent="0.2">
      <c r="A15" s="9"/>
      <c r="B15" s="8"/>
      <c r="C15" s="8"/>
      <c r="D15" s="8"/>
      <c r="E15" s="8"/>
      <c r="F15" s="8"/>
      <c r="G15" s="8"/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L10"/>
  <sheetViews>
    <sheetView workbookViewId="0"/>
  </sheetViews>
  <sheetFormatPr baseColWidth="10" defaultRowHeight="11.25" x14ac:dyDescent="0.2"/>
  <cols>
    <col min="1" max="1" width="15.7109375" style="27" customWidth="1"/>
    <col min="2" max="16384" width="11.42578125" style="27"/>
  </cols>
  <sheetData>
    <row r="1" spans="1:12" x14ac:dyDescent="0.2">
      <c r="A1" s="2" t="s">
        <v>81</v>
      </c>
    </row>
    <row r="2" spans="1:12" x14ac:dyDescent="0.2">
      <c r="A2" s="3" t="s">
        <v>26</v>
      </c>
    </row>
    <row r="5" spans="1:12" x14ac:dyDescent="0.2">
      <c r="A5" s="52"/>
      <c r="B5" s="29">
        <v>2012</v>
      </c>
      <c r="C5" s="29">
        <v>2013</v>
      </c>
      <c r="D5" s="29">
        <v>2014</v>
      </c>
      <c r="E5" s="29">
        <v>2015</v>
      </c>
      <c r="F5" s="29">
        <v>2016</v>
      </c>
      <c r="G5" s="29">
        <v>2017</v>
      </c>
      <c r="H5" s="26">
        <v>2018</v>
      </c>
      <c r="I5" s="26">
        <v>2019</v>
      </c>
      <c r="J5" s="26">
        <v>2020</v>
      </c>
      <c r="K5" s="26">
        <v>2021</v>
      </c>
      <c r="L5" s="15">
        <v>2022</v>
      </c>
    </row>
    <row r="6" spans="1:12" x14ac:dyDescent="0.2">
      <c r="A6" s="30" t="s">
        <v>20</v>
      </c>
      <c r="B6" s="24">
        <v>1</v>
      </c>
      <c r="C6" s="24">
        <v>1.1067078122462237</v>
      </c>
      <c r="D6" s="24">
        <v>1.1395740040372166</v>
      </c>
      <c r="E6" s="24">
        <v>1.238543817721989</v>
      </c>
      <c r="F6" s="24">
        <v>1.2011183554142788</v>
      </c>
      <c r="G6" s="24">
        <v>1.2143089166802015</v>
      </c>
      <c r="H6" s="24">
        <v>1.2389962644144876</v>
      </c>
      <c r="I6" s="24">
        <v>1.2429870762662707</v>
      </c>
      <c r="J6" s="24">
        <v>1.129098122926286</v>
      </c>
      <c r="K6" s="24">
        <v>1.2701106754217035</v>
      </c>
      <c r="L6" s="24">
        <v>1.2935682962481727</v>
      </c>
    </row>
    <row r="7" spans="1:12" x14ac:dyDescent="0.2">
      <c r="A7" s="27" t="s">
        <v>27</v>
      </c>
      <c r="B7" s="66">
        <v>1</v>
      </c>
      <c r="C7" s="66">
        <v>1.0457145420694915</v>
      </c>
      <c r="D7" s="66">
        <v>0.97799511002444983</v>
      </c>
      <c r="E7" s="66">
        <v>0.99111729211996147</v>
      </c>
      <c r="F7" s="66">
        <v>1.0587469998429824</v>
      </c>
      <c r="G7" s="66">
        <v>1.0663287050537225</v>
      </c>
      <c r="H7" s="66">
        <v>1.0086808281554922</v>
      </c>
      <c r="I7" s="66">
        <v>1.0017720553599068</v>
      </c>
      <c r="J7" s="66">
        <v>0.84935286332742643</v>
      </c>
      <c r="K7" s="66">
        <v>0.89506740539691798</v>
      </c>
      <c r="L7" s="66">
        <v>0.86904735201094641</v>
      </c>
    </row>
    <row r="8" spans="1:12" x14ac:dyDescent="0.2">
      <c r="A8" s="52" t="s">
        <v>28</v>
      </c>
      <c r="B8" s="68">
        <v>1</v>
      </c>
      <c r="C8" s="68">
        <v>1.0571813239851648</v>
      </c>
      <c r="D8" s="68">
        <v>1.241299598638419</v>
      </c>
      <c r="E8" s="68">
        <v>1.389676370471981</v>
      </c>
      <c r="F8" s="68">
        <v>1.5895696794187877</v>
      </c>
      <c r="G8" s="68">
        <v>1.4310318549001677</v>
      </c>
      <c r="H8" s="68">
        <v>1.4513285576385713</v>
      </c>
      <c r="I8" s="68">
        <v>1.5706701214245795</v>
      </c>
      <c r="J8" s="68">
        <v>1.5872326373012244</v>
      </c>
      <c r="K8" s="68">
        <v>1.51046588426561</v>
      </c>
      <c r="L8" s="68">
        <v>1.7674643093024438</v>
      </c>
    </row>
    <row r="10" spans="1:12" x14ac:dyDescent="0.2">
      <c r="A10" s="67" t="s">
        <v>65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20"/>
  <sheetViews>
    <sheetView workbookViewId="0"/>
  </sheetViews>
  <sheetFormatPr baseColWidth="10" defaultRowHeight="11.25" x14ac:dyDescent="0.2"/>
  <cols>
    <col min="1" max="1" width="32" style="1" customWidth="1"/>
    <col min="2" max="2" width="11" style="1" customWidth="1"/>
    <col min="3" max="4" width="11.140625" style="1" customWidth="1"/>
    <col min="5" max="6" width="11.42578125" style="1"/>
    <col min="7" max="7" width="0" style="1" hidden="1" customWidth="1"/>
    <col min="8" max="16384" width="11.42578125" style="1"/>
  </cols>
  <sheetData>
    <row r="1" spans="1:8" x14ac:dyDescent="0.2">
      <c r="A1" s="2" t="s">
        <v>82</v>
      </c>
      <c r="B1" s="2"/>
      <c r="C1" s="2"/>
      <c r="D1" s="2"/>
    </row>
    <row r="2" spans="1:8" x14ac:dyDescent="0.2">
      <c r="A2" s="3" t="s">
        <v>25</v>
      </c>
      <c r="B2" s="3"/>
      <c r="C2" s="3"/>
      <c r="D2" s="3"/>
      <c r="G2" s="14"/>
    </row>
    <row r="3" spans="1:8" x14ac:dyDescent="0.2">
      <c r="A3" s="3"/>
      <c r="B3" s="15" t="s">
        <v>31</v>
      </c>
      <c r="C3" s="15"/>
      <c r="D3" s="15"/>
      <c r="F3" s="15" t="s">
        <v>32</v>
      </c>
      <c r="G3" s="83"/>
    </row>
    <row r="4" spans="1:8" x14ac:dyDescent="0.2">
      <c r="A4" s="15"/>
      <c r="B4" s="84">
        <v>2022</v>
      </c>
      <c r="C4" s="84">
        <v>2021</v>
      </c>
      <c r="D4" s="84" t="s">
        <v>68</v>
      </c>
      <c r="E4" s="84" t="s">
        <v>67</v>
      </c>
      <c r="F4" s="84">
        <v>2022</v>
      </c>
      <c r="G4" s="84">
        <v>2021</v>
      </c>
      <c r="H4" s="84" t="s">
        <v>68</v>
      </c>
    </row>
    <row r="5" spans="1:8" x14ac:dyDescent="0.2">
      <c r="A5" s="1" t="s">
        <v>10</v>
      </c>
      <c r="B5" s="5">
        <v>597740</v>
      </c>
      <c r="C5" s="20">
        <v>614348</v>
      </c>
      <c r="D5" s="17">
        <v>0.2163740424994326</v>
      </c>
      <c r="E5" s="47">
        <v>-0.03</v>
      </c>
      <c r="F5" s="87">
        <v>213506</v>
      </c>
      <c r="G5" s="20">
        <v>211375</v>
      </c>
      <c r="H5" s="17">
        <v>0.511818234120896</v>
      </c>
    </row>
    <row r="6" spans="1:8" x14ac:dyDescent="0.2">
      <c r="A6" s="27" t="s">
        <v>30</v>
      </c>
      <c r="B6" s="5">
        <v>488221</v>
      </c>
      <c r="C6" s="20">
        <v>509687</v>
      </c>
      <c r="D6" s="17">
        <v>0.17672960050041067</v>
      </c>
      <c r="E6" s="47">
        <v>-0.04</v>
      </c>
      <c r="F6" s="87">
        <v>49970</v>
      </c>
      <c r="G6" s="20">
        <v>43692</v>
      </c>
      <c r="H6" s="17">
        <v>0.11978847038969009</v>
      </c>
    </row>
    <row r="7" spans="1:8" x14ac:dyDescent="0.2">
      <c r="A7" s="1" t="s">
        <v>12</v>
      </c>
      <c r="B7" s="5">
        <v>378169</v>
      </c>
      <c r="C7" s="20">
        <v>411883</v>
      </c>
      <c r="D7" s="17">
        <v>0.13689221949002564</v>
      </c>
      <c r="E7" s="47">
        <v>-0.08</v>
      </c>
      <c r="F7" s="87">
        <v>64867</v>
      </c>
      <c r="G7" s="20">
        <v>77856</v>
      </c>
      <c r="H7" s="17">
        <v>0.1554996739797484</v>
      </c>
    </row>
    <row r="8" spans="1:8" x14ac:dyDescent="0.2">
      <c r="A8" s="1" t="s">
        <v>13</v>
      </c>
      <c r="B8" s="5">
        <v>377909</v>
      </c>
      <c r="C8" s="20">
        <v>369845</v>
      </c>
      <c r="D8" s="17">
        <v>0.13679810289911679</v>
      </c>
      <c r="E8" s="47">
        <v>0.02</v>
      </c>
      <c r="F8" s="87">
        <v>35511</v>
      </c>
      <c r="G8" s="20">
        <v>38171</v>
      </c>
      <c r="H8" s="17">
        <v>8.5127243786437559E-2</v>
      </c>
    </row>
    <row r="9" spans="1:8" x14ac:dyDescent="0.2">
      <c r="A9" s="1" t="s">
        <v>7</v>
      </c>
      <c r="B9" s="5">
        <v>355977</v>
      </c>
      <c r="C9" s="20">
        <v>373055</v>
      </c>
      <c r="D9" s="17">
        <v>0.12885900646906767</v>
      </c>
      <c r="E9" s="47">
        <v>-0.05</v>
      </c>
      <c r="F9" s="87">
        <v>17305</v>
      </c>
      <c r="G9" s="20">
        <v>15655</v>
      </c>
      <c r="H9" s="17">
        <v>4.1483679809757597E-2</v>
      </c>
    </row>
    <row r="10" spans="1:8" x14ac:dyDescent="0.2">
      <c r="A10" s="1" t="s">
        <v>17</v>
      </c>
      <c r="B10" s="5">
        <v>293693</v>
      </c>
      <c r="C10" s="20">
        <v>321752</v>
      </c>
      <c r="D10" s="17">
        <v>0.10631301512996597</v>
      </c>
      <c r="E10" s="47">
        <v>-0.09</v>
      </c>
      <c r="F10" s="87">
        <v>6654</v>
      </c>
      <c r="G10" s="20">
        <v>6510</v>
      </c>
      <c r="H10" s="17">
        <v>1.5951020251610923E-2</v>
      </c>
    </row>
    <row r="11" spans="1:8" x14ac:dyDescent="0.2">
      <c r="A11" s="1" t="s">
        <v>11</v>
      </c>
      <c r="B11" s="5">
        <v>92383</v>
      </c>
      <c r="C11" s="20">
        <v>112876</v>
      </c>
      <c r="D11" s="17">
        <v>3.3441434684352865E-2</v>
      </c>
      <c r="E11" s="47">
        <v>-0.18</v>
      </c>
      <c r="F11" s="87">
        <v>19493</v>
      </c>
      <c r="G11" s="20">
        <v>18518</v>
      </c>
      <c r="H11" s="17">
        <v>4.6728770328321574E-2</v>
      </c>
    </row>
    <row r="12" spans="1:8" x14ac:dyDescent="0.2">
      <c r="A12" s="1" t="s">
        <v>16</v>
      </c>
      <c r="B12" s="5">
        <v>76018</v>
      </c>
      <c r="C12" s="20">
        <v>66269</v>
      </c>
      <c r="D12" s="17">
        <v>2.7517519260417348E-2</v>
      </c>
      <c r="E12" s="47">
        <v>0.15</v>
      </c>
      <c r="F12" s="87">
        <v>1953</v>
      </c>
      <c r="G12" s="20">
        <v>2108</v>
      </c>
      <c r="H12" s="17">
        <v>4.6817467014421601E-3</v>
      </c>
    </row>
    <row r="13" spans="1:8" x14ac:dyDescent="0.2">
      <c r="A13" s="1" t="s">
        <v>6</v>
      </c>
      <c r="B13" s="5">
        <v>65641</v>
      </c>
      <c r="C13" s="20">
        <v>70348</v>
      </c>
      <c r="D13" s="17">
        <v>2.3761181322490138E-2</v>
      </c>
      <c r="E13" s="47">
        <v>-7.0000000000000007E-2</v>
      </c>
      <c r="F13" s="87">
        <v>1143</v>
      </c>
      <c r="G13" s="20">
        <v>1246</v>
      </c>
      <c r="H13" s="17">
        <v>2.740008438171218E-3</v>
      </c>
    </row>
    <row r="14" spans="1:8" x14ac:dyDescent="0.2">
      <c r="A14" s="1" t="s">
        <v>8</v>
      </c>
      <c r="B14" s="5">
        <v>42068</v>
      </c>
      <c r="C14" s="20">
        <v>48310</v>
      </c>
      <c r="D14" s="17">
        <v>1.5228064409050975E-2</v>
      </c>
      <c r="E14" s="47">
        <v>-0.13</v>
      </c>
      <c r="F14" s="87">
        <v>1554</v>
      </c>
      <c r="G14" s="20">
        <v>1612</v>
      </c>
      <c r="H14" s="17">
        <v>3.7252608162012886E-3</v>
      </c>
    </row>
    <row r="15" spans="1:8" x14ac:dyDescent="0.2">
      <c r="A15" s="1" t="s">
        <v>9</v>
      </c>
      <c r="B15" s="5">
        <v>21357</v>
      </c>
      <c r="C15" s="20">
        <v>22539</v>
      </c>
      <c r="D15" s="17">
        <v>7.7309539693853208E-3</v>
      </c>
      <c r="E15" s="47">
        <v>-0.05</v>
      </c>
      <c r="F15" s="87">
        <v>5159</v>
      </c>
      <c r="G15" s="20">
        <v>4859</v>
      </c>
      <c r="H15" s="17">
        <v>1.2367194691623198E-2</v>
      </c>
    </row>
    <row r="16" spans="1:8" x14ac:dyDescent="0.2">
      <c r="A16" s="37" t="s">
        <v>14</v>
      </c>
      <c r="B16" s="5">
        <v>13542</v>
      </c>
      <c r="C16" s="50">
        <v>10374</v>
      </c>
      <c r="D16" s="17">
        <v>4.9020264387983339E-3</v>
      </c>
      <c r="E16" s="47">
        <v>0.31</v>
      </c>
      <c r="F16" s="89" t="s">
        <v>69</v>
      </c>
      <c r="G16" s="50">
        <v>22</v>
      </c>
      <c r="H16" s="90" t="s">
        <v>69</v>
      </c>
    </row>
    <row r="17" spans="1:8" x14ac:dyDescent="0.2">
      <c r="A17" s="16" t="s">
        <v>15</v>
      </c>
      <c r="B17" s="85">
        <v>380</v>
      </c>
      <c r="C17" s="51">
        <v>688</v>
      </c>
      <c r="D17" s="25">
        <v>1.3755501748215676E-4</v>
      </c>
      <c r="E17" s="86">
        <v>-0.45</v>
      </c>
      <c r="F17" s="88">
        <v>36</v>
      </c>
      <c r="G17" s="51">
        <v>45</v>
      </c>
      <c r="H17" s="17">
        <v>8.6299478367597428E-5</v>
      </c>
    </row>
    <row r="18" spans="1:8" x14ac:dyDescent="0.2">
      <c r="A18" s="82" t="s">
        <v>66</v>
      </c>
      <c r="B18" s="4">
        <v>2762531</v>
      </c>
      <c r="C18" s="4">
        <v>2931974</v>
      </c>
      <c r="E18" s="86"/>
      <c r="F18" s="4">
        <v>417152</v>
      </c>
      <c r="H18" s="17">
        <f>F18/F19-1</f>
        <v>-1.0714539806009449E-2</v>
      </c>
    </row>
    <row r="19" spans="1:8" x14ac:dyDescent="0.2">
      <c r="A19" s="82" t="s">
        <v>29</v>
      </c>
      <c r="F19" s="4">
        <v>421670</v>
      </c>
      <c r="H19" s="17"/>
    </row>
    <row r="20" spans="1:8" x14ac:dyDescent="0.2">
      <c r="A20" s="67" t="s">
        <v>57</v>
      </c>
    </row>
  </sheetData>
  <sortState xmlns:xlrd2="http://schemas.microsoft.com/office/spreadsheetml/2017/richdata2" ref="A5:H17">
    <sortCondition descending="1" ref="B5:B17"/>
  </sortState>
  <conditionalFormatting sqref="E5:E17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{BCD3B05E-46C7-4BDF-A210-170CA716330B}</x14:id>
        </ext>
      </extLst>
    </cfRule>
  </conditionalFormatting>
  <conditionalFormatting sqref="E18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{843A85ED-CD99-44D8-BD39-AD3393534FE6}</x14:id>
        </ext>
      </extLst>
    </cfRule>
  </conditionalFormatting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D3B05E-46C7-4BDF-A210-170CA71633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E5:E17</xm:sqref>
        </x14:conditionalFormatting>
        <x14:conditionalFormatting xmlns:xm="http://schemas.microsoft.com/office/excel/2006/main">
          <x14:cfRule type="dataBar" id="{843A85ED-CD99-44D8-BD39-AD3393534F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G28"/>
  <sheetViews>
    <sheetView workbookViewId="0"/>
  </sheetViews>
  <sheetFormatPr baseColWidth="10" defaultColWidth="25.85546875" defaultRowHeight="11.25" x14ac:dyDescent="0.2"/>
  <cols>
    <col min="1" max="1" width="64.85546875" style="1" customWidth="1"/>
    <col min="2" max="2" width="11" style="1" customWidth="1"/>
    <col min="3" max="3" width="9.140625" style="1" customWidth="1"/>
    <col min="4" max="4" width="9.42578125" style="1" customWidth="1"/>
    <col min="5" max="5" width="9.5703125" style="1" bestFit="1" customWidth="1"/>
    <col min="6" max="6" width="10.42578125" style="1" customWidth="1"/>
    <col min="7" max="7" width="4.85546875" style="1" customWidth="1"/>
    <col min="8" max="16384" width="25.85546875" style="1"/>
  </cols>
  <sheetData>
    <row r="1" spans="1:7" x14ac:dyDescent="0.2">
      <c r="A1" s="2" t="s">
        <v>70</v>
      </c>
      <c r="B1" s="2"/>
    </row>
    <row r="2" spans="1:7" x14ac:dyDescent="0.2">
      <c r="A2" s="3" t="s">
        <v>76</v>
      </c>
      <c r="B2" s="3"/>
    </row>
    <row r="3" spans="1:7" x14ac:dyDescent="0.2">
      <c r="A3" s="11" t="s">
        <v>18</v>
      </c>
      <c r="B3" s="12" t="s">
        <v>17</v>
      </c>
      <c r="C3" s="2" t="s">
        <v>73</v>
      </c>
      <c r="D3" s="12" t="s">
        <v>10</v>
      </c>
      <c r="E3" s="2" t="s">
        <v>19</v>
      </c>
      <c r="F3" s="2" t="s">
        <v>20</v>
      </c>
    </row>
    <row r="4" spans="1:7" x14ac:dyDescent="0.2">
      <c r="A4" s="12" t="s">
        <v>21</v>
      </c>
      <c r="B4" s="91">
        <v>2647</v>
      </c>
      <c r="C4" s="92">
        <v>3241</v>
      </c>
      <c r="D4" s="93">
        <v>404</v>
      </c>
      <c r="E4" s="92">
        <v>1814</v>
      </c>
      <c r="F4" s="93">
        <v>8107</v>
      </c>
      <c r="G4" s="17"/>
    </row>
    <row r="5" spans="1:7" x14ac:dyDescent="0.2">
      <c r="A5" s="12" t="s">
        <v>71</v>
      </c>
      <c r="B5" s="91">
        <v>23595</v>
      </c>
      <c r="C5" s="92">
        <v>75902</v>
      </c>
      <c r="D5" s="93">
        <v>28777</v>
      </c>
      <c r="E5" s="92">
        <v>13939</v>
      </c>
      <c r="F5" s="93">
        <v>142213</v>
      </c>
      <c r="G5" s="17"/>
    </row>
    <row r="6" spans="1:7" x14ac:dyDescent="0.2">
      <c r="A6" s="12" t="s">
        <v>22</v>
      </c>
      <c r="B6" s="91">
        <v>10</v>
      </c>
      <c r="C6" s="92">
        <v>172</v>
      </c>
      <c r="D6" s="93" t="s">
        <v>69</v>
      </c>
      <c r="E6" s="92">
        <v>795</v>
      </c>
      <c r="F6" s="93">
        <v>978</v>
      </c>
      <c r="G6" s="17"/>
    </row>
    <row r="7" spans="1:7" x14ac:dyDescent="0.2">
      <c r="A7" s="53" t="s">
        <v>23</v>
      </c>
      <c r="B7" s="91">
        <v>12535</v>
      </c>
      <c r="C7" s="92">
        <v>115574</v>
      </c>
      <c r="D7" s="93">
        <v>3754</v>
      </c>
      <c r="E7" s="92">
        <v>2066</v>
      </c>
      <c r="F7" s="93">
        <v>133930</v>
      </c>
      <c r="G7" s="17"/>
    </row>
    <row r="8" spans="1:7" x14ac:dyDescent="0.2">
      <c r="A8" s="12" t="s">
        <v>20</v>
      </c>
      <c r="B8" s="21">
        <v>38788</v>
      </c>
      <c r="C8" s="21">
        <v>194889</v>
      </c>
      <c r="D8" s="21">
        <v>32935</v>
      </c>
      <c r="E8" s="21">
        <v>18614</v>
      </c>
      <c r="F8" s="21">
        <v>285227</v>
      </c>
    </row>
    <row r="9" spans="1:7" x14ac:dyDescent="0.2">
      <c r="A9" s="2" t="s">
        <v>77</v>
      </c>
      <c r="B9" s="23">
        <v>0.02</v>
      </c>
      <c r="C9" s="23">
        <v>0.06</v>
      </c>
      <c r="D9" s="23">
        <v>0</v>
      </c>
      <c r="E9" s="23">
        <v>0.04</v>
      </c>
      <c r="F9" s="23">
        <v>0.04</v>
      </c>
    </row>
    <row r="10" spans="1:7" x14ac:dyDescent="0.2">
      <c r="A10" s="94" t="s">
        <v>33</v>
      </c>
      <c r="B10" s="95">
        <v>38199</v>
      </c>
      <c r="C10" s="95">
        <v>184037</v>
      </c>
      <c r="D10" s="95">
        <v>32986</v>
      </c>
      <c r="E10" s="95">
        <v>17981</v>
      </c>
      <c r="F10" s="95">
        <v>273203</v>
      </c>
    </row>
    <row r="11" spans="1:7" x14ac:dyDescent="0.2">
      <c r="A11" s="96" t="s">
        <v>72</v>
      </c>
      <c r="B11" s="97">
        <v>38788</v>
      </c>
      <c r="C11" s="97">
        <v>194889</v>
      </c>
      <c r="D11" s="97">
        <v>32935</v>
      </c>
      <c r="E11" s="97">
        <v>18614</v>
      </c>
      <c r="F11" s="97">
        <v>285227</v>
      </c>
    </row>
    <row r="12" spans="1:7" x14ac:dyDescent="0.2">
      <c r="A12" s="98" t="s">
        <v>75</v>
      </c>
      <c r="B12" s="99">
        <v>293126</v>
      </c>
      <c r="C12" s="99">
        <v>421619</v>
      </c>
      <c r="D12" s="99">
        <v>597740</v>
      </c>
      <c r="E12" s="99">
        <v>1450047</v>
      </c>
      <c r="F12" s="99">
        <v>2762531</v>
      </c>
    </row>
    <row r="13" spans="1:7" x14ac:dyDescent="0.2">
      <c r="A13" s="13" t="s">
        <v>74</v>
      </c>
      <c r="B13" s="22">
        <v>0.13</v>
      </c>
      <c r="C13" s="22">
        <v>0.46</v>
      </c>
      <c r="D13" s="22">
        <v>0.06</v>
      </c>
      <c r="E13" s="22">
        <v>0.01</v>
      </c>
      <c r="F13" s="22">
        <v>0.1</v>
      </c>
    </row>
    <row r="15" spans="1:7" x14ac:dyDescent="0.2">
      <c r="A15" s="82" t="s">
        <v>65</v>
      </c>
      <c r="B15" s="17">
        <v>0.14000000000000001</v>
      </c>
      <c r="C15" s="17">
        <v>0.68</v>
      </c>
      <c r="D15" s="17">
        <v>0.12</v>
      </c>
      <c r="E15" s="17">
        <v>7.0000000000000007E-2</v>
      </c>
      <c r="F15" s="17">
        <v>1</v>
      </c>
    </row>
    <row r="18" spans="2:6" x14ac:dyDescent="0.2">
      <c r="C18" s="12"/>
      <c r="D18" s="12"/>
      <c r="E18" s="12"/>
      <c r="F18" s="12"/>
    </row>
    <row r="19" spans="2:6" x14ac:dyDescent="0.2">
      <c r="C19" s="10"/>
      <c r="E19" s="10"/>
      <c r="F19" s="10"/>
    </row>
    <row r="28" spans="2:6" x14ac:dyDescent="0.2">
      <c r="B28" s="17"/>
      <c r="C28" s="38"/>
    </row>
  </sheetData>
  <sortState xmlns:xlrd2="http://schemas.microsoft.com/office/spreadsheetml/2017/richdata2" ref="A22:O25">
    <sortCondition descending="1" ref="B22:B25"/>
  </sortState>
  <conditionalFormatting sqref="B9:F9">
    <cfRule type="iconSet" priority="3">
      <iconSet iconSet="3Arrows">
        <cfvo type="percent" val="0"/>
        <cfvo type="num" val="0"/>
        <cfvo type="num" val="0"/>
      </iconSet>
    </cfRule>
  </conditionalFormatting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M18"/>
  <sheetViews>
    <sheetView workbookViewId="0"/>
  </sheetViews>
  <sheetFormatPr baseColWidth="10" defaultRowHeight="11.25" x14ac:dyDescent="0.2"/>
  <cols>
    <col min="1" max="1" width="25.5703125" style="27" customWidth="1"/>
    <col min="2" max="2" width="13.85546875" style="27" customWidth="1"/>
    <col min="3" max="3" width="5.28515625" style="27" customWidth="1"/>
    <col min="4" max="16384" width="11.42578125" style="27"/>
  </cols>
  <sheetData>
    <row r="1" spans="1:13" x14ac:dyDescent="0.2">
      <c r="A1" s="2" t="s">
        <v>84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3" t="s">
        <v>34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9" customFormat="1" x14ac:dyDescent="0.2">
      <c r="B4" s="100">
        <v>2022</v>
      </c>
      <c r="C4" s="100"/>
      <c r="D4" s="100">
        <v>2021</v>
      </c>
      <c r="E4" s="100"/>
      <c r="F4" s="100">
        <v>2020</v>
      </c>
      <c r="G4" s="100"/>
      <c r="H4" s="100">
        <v>2019</v>
      </c>
      <c r="I4" s="100"/>
      <c r="J4" s="100">
        <v>2018</v>
      </c>
      <c r="K4" s="101"/>
      <c r="L4" s="100">
        <v>2017</v>
      </c>
      <c r="M4" s="101"/>
    </row>
    <row r="5" spans="1:13" s="9" customFormat="1" x14ac:dyDescent="0.2">
      <c r="A5" s="98" t="s">
        <v>24</v>
      </c>
      <c r="B5" s="98">
        <v>194889</v>
      </c>
      <c r="C5" s="102">
        <v>0.46</v>
      </c>
      <c r="D5" s="103">
        <v>184037</v>
      </c>
      <c r="E5" s="102">
        <v>0.41505579930788067</v>
      </c>
      <c r="F5" s="103">
        <v>176606.71599999999</v>
      </c>
      <c r="G5" s="102">
        <v>0.42333593211676701</v>
      </c>
      <c r="H5" s="103">
        <v>163858.76699999999</v>
      </c>
      <c r="I5" s="102">
        <v>0.36560587145908413</v>
      </c>
      <c r="J5" s="103">
        <v>157304.05100000001</v>
      </c>
      <c r="K5" s="102">
        <v>0.36560587145908413</v>
      </c>
      <c r="L5" s="103">
        <v>150540.09299999999</v>
      </c>
      <c r="M5" s="102">
        <v>0.35976478123762812</v>
      </c>
    </row>
    <row r="6" spans="1:13" s="9" customFormat="1" x14ac:dyDescent="0.2">
      <c r="A6" s="98" t="s">
        <v>17</v>
      </c>
      <c r="B6" s="98">
        <v>37788</v>
      </c>
      <c r="C6" s="102">
        <f t="shared" ref="C6" si="0">B6/$B$9</f>
        <v>0.13248395137907701</v>
      </c>
      <c r="D6" s="103">
        <v>38199</v>
      </c>
      <c r="E6" s="102">
        <v>0.11872210841976272</v>
      </c>
      <c r="F6" s="103">
        <v>35855.550999999999</v>
      </c>
      <c r="G6" s="102">
        <v>9.2360267254741737E-2</v>
      </c>
      <c r="H6" s="103">
        <v>24332.872000000003</v>
      </c>
      <c r="I6" s="102">
        <v>6.2740053725476558E-2</v>
      </c>
      <c r="J6" s="103">
        <v>8980.9480000000003</v>
      </c>
      <c r="K6" s="102">
        <v>6.2740053725476558E-2</v>
      </c>
      <c r="L6" s="103">
        <v>8461.86</v>
      </c>
      <c r="M6" s="102">
        <v>3.1483406274157077E-2</v>
      </c>
    </row>
    <row r="7" spans="1:13" s="9" customFormat="1" x14ac:dyDescent="0.2">
      <c r="A7" s="98" t="s">
        <v>10</v>
      </c>
      <c r="B7" s="98">
        <v>32935</v>
      </c>
      <c r="C7" s="102">
        <v>0.05</v>
      </c>
      <c r="D7" s="103">
        <v>32986</v>
      </c>
      <c r="E7" s="102">
        <v>5.3692272125282728E-2</v>
      </c>
      <c r="F7" s="103">
        <v>32830.71</v>
      </c>
      <c r="G7" s="102">
        <v>5.6066682135999101E-2</v>
      </c>
      <c r="H7" s="103">
        <v>29816.438000000002</v>
      </c>
      <c r="I7" s="102">
        <v>5.2144407817737201E-2</v>
      </c>
      <c r="J7" s="103">
        <v>28327.246999999999</v>
      </c>
      <c r="K7" s="102">
        <v>5.2144407817737201E-2</v>
      </c>
      <c r="L7" s="103">
        <v>25724.817999999999</v>
      </c>
      <c r="M7" s="102">
        <v>4.8117010369283703E-2</v>
      </c>
    </row>
    <row r="8" spans="1:13" s="9" customFormat="1" x14ac:dyDescent="0.2">
      <c r="A8" s="98" t="s">
        <v>19</v>
      </c>
      <c r="B8" s="98">
        <v>18614</v>
      </c>
      <c r="C8" s="102">
        <v>0.01</v>
      </c>
      <c r="D8" s="103">
        <v>17981</v>
      </c>
      <c r="E8" s="102">
        <v>1.1581932772351094E-2</v>
      </c>
      <c r="F8" s="103">
        <v>18340.477999999999</v>
      </c>
      <c r="G8" s="102">
        <v>1.5087501309448786E-2</v>
      </c>
      <c r="H8" s="103">
        <v>14299.07</v>
      </c>
      <c r="I8" s="102">
        <v>1.1373430977768325E-2</v>
      </c>
      <c r="J8" s="103">
        <v>19033.256000000001</v>
      </c>
      <c r="K8" s="102">
        <v>1.1373430977768325E-2</v>
      </c>
      <c r="L8" s="103">
        <v>17635.04</v>
      </c>
      <c r="M8" s="102">
        <v>1.5420448326076787E-2</v>
      </c>
    </row>
    <row r="9" spans="1:13" s="9" customFormat="1" x14ac:dyDescent="0.2">
      <c r="A9" s="104" t="s">
        <v>20</v>
      </c>
      <c r="B9" s="104">
        <v>285227</v>
      </c>
      <c r="C9" s="105"/>
      <c r="D9" s="106">
        <v>273203</v>
      </c>
      <c r="E9" s="107">
        <v>9.3180470456318887E-2</v>
      </c>
      <c r="F9" s="106">
        <v>263633.45500000002</v>
      </c>
      <c r="G9" s="107">
        <v>0.10114208022553553</v>
      </c>
      <c r="H9" s="106">
        <v>232307.147</v>
      </c>
      <c r="I9" s="107">
        <v>8.7167694877337512E-2</v>
      </c>
      <c r="J9" s="106">
        <v>212645.50400000002</v>
      </c>
      <c r="K9" s="107">
        <v>8.7167694877337512E-2</v>
      </c>
      <c r="L9" s="106">
        <v>202361.81099999999</v>
      </c>
      <c r="M9" s="107">
        <v>8.4225342813800008E-2</v>
      </c>
    </row>
    <row r="12" spans="1:13" ht="21.75" customHeight="1" x14ac:dyDescent="0.2">
      <c r="D12" s="2">
        <v>2017</v>
      </c>
      <c r="E12" s="2">
        <v>2018</v>
      </c>
      <c r="F12" s="2">
        <v>2019</v>
      </c>
      <c r="G12" s="2">
        <v>2020</v>
      </c>
      <c r="H12" s="2">
        <v>2021</v>
      </c>
      <c r="I12" s="2">
        <v>2022</v>
      </c>
    </row>
    <row r="13" spans="1:13" x14ac:dyDescent="0.2">
      <c r="A13" s="12" t="s">
        <v>24</v>
      </c>
      <c r="B13" s="12"/>
      <c r="C13" s="12"/>
      <c r="D13" s="40">
        <v>0.35976478123762812</v>
      </c>
      <c r="E13" s="40">
        <v>0.36560587145908413</v>
      </c>
      <c r="F13" s="40">
        <v>0.36560587145908413</v>
      </c>
      <c r="G13" s="40">
        <v>0.42333593211676701</v>
      </c>
      <c r="H13" s="40">
        <v>0.41505579930788067</v>
      </c>
      <c r="I13" s="40">
        <v>0.46</v>
      </c>
    </row>
    <row r="14" spans="1:13" x14ac:dyDescent="0.2">
      <c r="A14" s="12" t="s">
        <v>17</v>
      </c>
      <c r="B14" s="12"/>
      <c r="C14" s="12"/>
      <c r="D14" s="40">
        <v>3.1483406274157077E-2</v>
      </c>
      <c r="E14" s="40">
        <v>6.2740053725476558E-2</v>
      </c>
      <c r="F14" s="40">
        <v>6.2740053725476558E-2</v>
      </c>
      <c r="G14" s="40">
        <v>9.2360267254741737E-2</v>
      </c>
      <c r="H14" s="40">
        <v>0.11872210841976272</v>
      </c>
      <c r="I14" s="40">
        <v>0.13</v>
      </c>
    </row>
    <row r="15" spans="1:13" x14ac:dyDescent="0.2">
      <c r="A15" s="12" t="s">
        <v>10</v>
      </c>
      <c r="B15" s="12"/>
      <c r="C15" s="12"/>
      <c r="D15" s="40">
        <v>4.8117010369283703E-2</v>
      </c>
      <c r="E15" s="40">
        <v>5.2144407817737201E-2</v>
      </c>
      <c r="F15" s="40">
        <v>5.2144407817737201E-2</v>
      </c>
      <c r="G15" s="40">
        <v>5.6066682135999101E-2</v>
      </c>
      <c r="H15" s="40">
        <v>5.3692272125282728E-2</v>
      </c>
      <c r="I15" s="40">
        <v>0.05</v>
      </c>
    </row>
    <row r="16" spans="1:13" x14ac:dyDescent="0.2">
      <c r="A16" s="12" t="s">
        <v>19</v>
      </c>
      <c r="B16" s="12"/>
      <c r="C16" s="12"/>
      <c r="D16" s="40">
        <v>1.5420448326076787E-2</v>
      </c>
      <c r="E16" s="40">
        <v>1.1373430977768325E-2</v>
      </c>
      <c r="F16" s="40">
        <v>1.1373430977768325E-2</v>
      </c>
      <c r="G16" s="40">
        <v>1.5087501309448786E-2</v>
      </c>
      <c r="H16" s="40">
        <v>1.1581932772351094E-2</v>
      </c>
      <c r="I16" s="40">
        <v>0.01</v>
      </c>
    </row>
    <row r="17" spans="1:9" x14ac:dyDescent="0.2">
      <c r="A17" s="39" t="s">
        <v>20</v>
      </c>
      <c r="B17" s="39"/>
      <c r="C17" s="39"/>
      <c r="D17" s="41">
        <v>8.4225342813800008E-2</v>
      </c>
      <c r="E17" s="41">
        <v>8.7167694877337512E-2</v>
      </c>
      <c r="F17" s="41">
        <v>8.7167694877337512E-2</v>
      </c>
      <c r="G17" s="41">
        <v>0.10114208022553553</v>
      </c>
      <c r="H17" s="41">
        <v>9.3180470456318887E-2</v>
      </c>
      <c r="I17" s="41">
        <v>0.10324843413521875</v>
      </c>
    </row>
    <row r="18" spans="1:9" x14ac:dyDescent="0.2">
      <c r="A18" s="82" t="s">
        <v>85</v>
      </c>
      <c r="B18" s="48"/>
      <c r="C18" s="48"/>
    </row>
  </sheetData>
  <sortState xmlns:xlrd2="http://schemas.microsoft.com/office/spreadsheetml/2017/richdata2" ref="A13:M16">
    <sortCondition descending="1" ref="H13:H16"/>
  </sortState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M19"/>
  <sheetViews>
    <sheetView workbookViewId="0"/>
  </sheetViews>
  <sheetFormatPr baseColWidth="10" defaultRowHeight="11.25" x14ac:dyDescent="0.2"/>
  <cols>
    <col min="1" max="1" width="49.42578125" style="27" customWidth="1"/>
    <col min="2" max="16384" width="11.42578125" style="27"/>
  </cols>
  <sheetData>
    <row r="1" spans="1:13" x14ac:dyDescent="0.2">
      <c r="A1" s="2" t="s">
        <v>86</v>
      </c>
    </row>
    <row r="2" spans="1:13" x14ac:dyDescent="0.2">
      <c r="A2" s="3" t="s">
        <v>59</v>
      </c>
    </row>
    <row r="4" spans="1:13" x14ac:dyDescent="0.2">
      <c r="A4" s="45"/>
    </row>
    <row r="5" spans="1:13" x14ac:dyDescent="0.2">
      <c r="A5" s="43" t="s">
        <v>60</v>
      </c>
      <c r="B5" s="42">
        <v>2011</v>
      </c>
      <c r="C5" s="42">
        <v>2012</v>
      </c>
      <c r="D5" s="42">
        <v>2013</v>
      </c>
      <c r="E5" s="42">
        <v>2014</v>
      </c>
      <c r="F5" s="42">
        <v>2015</v>
      </c>
      <c r="G5" s="42">
        <v>2016</v>
      </c>
      <c r="H5" s="42">
        <v>2017</v>
      </c>
      <c r="I5" s="42">
        <v>2018</v>
      </c>
      <c r="J5" s="42">
        <v>2019</v>
      </c>
      <c r="K5" s="42">
        <v>2020</v>
      </c>
      <c r="L5" s="46">
        <v>2021</v>
      </c>
    </row>
    <row r="6" spans="1:13" x14ac:dyDescent="0.2">
      <c r="A6" s="44" t="s">
        <v>35</v>
      </c>
      <c r="B6" s="54">
        <v>3963.85</v>
      </c>
      <c r="C6" s="54">
        <v>3904.393</v>
      </c>
      <c r="D6" s="54">
        <v>3865.3490000000002</v>
      </c>
      <c r="E6" s="54">
        <v>3846.0219999999999</v>
      </c>
      <c r="F6" s="54">
        <v>3992.9450000000002</v>
      </c>
      <c r="G6" s="54">
        <v>3984.9589999999998</v>
      </c>
      <c r="H6" s="54">
        <v>3941.125</v>
      </c>
      <c r="I6" s="54">
        <v>3874.125</v>
      </c>
      <c r="J6" s="54">
        <v>3924.489</v>
      </c>
      <c r="K6" s="54">
        <v>3794.9810000000002</v>
      </c>
      <c r="L6" s="54">
        <v>4269.3530000000001</v>
      </c>
    </row>
    <row r="7" spans="1:13" x14ac:dyDescent="0.2">
      <c r="A7" s="27" t="s">
        <v>55</v>
      </c>
      <c r="B7" s="19">
        <v>0.89338781575037141</v>
      </c>
      <c r="C7" s="19">
        <v>0.91316864784546803</v>
      </c>
      <c r="D7" s="19">
        <v>0.92226968796433872</v>
      </c>
      <c r="E7" s="19">
        <v>0.92784175334323915</v>
      </c>
      <c r="F7" s="19">
        <v>0.92867756315007421</v>
      </c>
      <c r="G7" s="19">
        <v>0.93155646359583943</v>
      </c>
      <c r="H7" s="19">
        <v>0.94232912332838037</v>
      </c>
      <c r="I7" s="19">
        <v>0.96210995542347688</v>
      </c>
      <c r="J7" s="19">
        <v>0.97464710252600295</v>
      </c>
      <c r="K7" s="19">
        <v>0.97975482912332834</v>
      </c>
      <c r="L7" s="19">
        <v>1</v>
      </c>
      <c r="M7" s="31"/>
    </row>
    <row r="8" spans="1:13" x14ac:dyDescent="0.2">
      <c r="B8" s="18">
        <v>4437</v>
      </c>
      <c r="C8" s="18">
        <v>4276</v>
      </c>
      <c r="D8" s="18">
        <v>4191</v>
      </c>
      <c r="E8" s="18">
        <v>4145</v>
      </c>
      <c r="F8" s="18">
        <v>4300</v>
      </c>
      <c r="G8" s="18">
        <v>4278</v>
      </c>
      <c r="H8" s="18">
        <v>4182</v>
      </c>
      <c r="I8" s="18">
        <v>4027</v>
      </c>
      <c r="J8" s="18">
        <v>4027</v>
      </c>
      <c r="K8" s="18">
        <v>3873</v>
      </c>
      <c r="L8" s="18">
        <v>4269</v>
      </c>
      <c r="M8" s="31"/>
    </row>
    <row r="9" spans="1:13" x14ac:dyDescent="0.2">
      <c r="A9" s="2" t="s">
        <v>56</v>
      </c>
      <c r="B9" s="55">
        <v>19331.870999999999</v>
      </c>
      <c r="C9" s="55">
        <v>19117.207999999999</v>
      </c>
      <c r="D9" s="55">
        <v>18707.32</v>
      </c>
      <c r="E9" s="55">
        <v>18520.637999999999</v>
      </c>
      <c r="F9" s="55">
        <v>18527.351999999999</v>
      </c>
      <c r="G9" s="55">
        <v>18378.237000000001</v>
      </c>
      <c r="H9" s="55">
        <v>18550.514000000003</v>
      </c>
      <c r="I9" s="55">
        <v>18448.398000000001</v>
      </c>
      <c r="J9" s="55">
        <v>18579.775000000001</v>
      </c>
      <c r="K9" s="55">
        <v>14904.156999999999</v>
      </c>
      <c r="L9" s="55">
        <v>16143.971</v>
      </c>
    </row>
    <row r="10" spans="1:13" x14ac:dyDescent="0.2">
      <c r="B10" s="56">
        <v>21639</v>
      </c>
      <c r="C10" s="56">
        <v>20935</v>
      </c>
      <c r="D10" s="56">
        <v>20284</v>
      </c>
      <c r="E10" s="56">
        <v>19961</v>
      </c>
      <c r="F10" s="56">
        <v>19950</v>
      </c>
      <c r="G10" s="56">
        <v>19729</v>
      </c>
      <c r="H10" s="56">
        <v>19686</v>
      </c>
      <c r="I10" s="56">
        <v>19175</v>
      </c>
      <c r="J10" s="56">
        <v>19063</v>
      </c>
      <c r="K10" s="56">
        <v>15212</v>
      </c>
      <c r="L10" s="56">
        <v>16144</v>
      </c>
      <c r="M10" s="31"/>
    </row>
    <row r="11" spans="1:13" x14ac:dyDescent="0.2">
      <c r="L11" s="31"/>
    </row>
    <row r="12" spans="1:13" x14ac:dyDescent="0.2">
      <c r="A12" s="82" t="s">
        <v>87</v>
      </c>
      <c r="L12" s="31"/>
    </row>
    <row r="13" spans="1:13" x14ac:dyDescent="0.2">
      <c r="B13" s="14"/>
    </row>
    <row r="19" spans="11:11" x14ac:dyDescent="0.2">
      <c r="K19" s="31"/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2"/>
  <sheetViews>
    <sheetView workbookViewId="0"/>
  </sheetViews>
  <sheetFormatPr baseColWidth="10" defaultRowHeight="11.25" x14ac:dyDescent="0.2"/>
  <cols>
    <col min="1" max="1" width="26.5703125" style="27" customWidth="1"/>
    <col min="2" max="2" width="26.5703125" style="27" bestFit="1" customWidth="1"/>
    <col min="3" max="3" width="13.42578125" style="27" customWidth="1"/>
    <col min="4" max="4" width="21.85546875" style="27" bestFit="1" customWidth="1"/>
    <col min="5" max="16384" width="11.42578125" style="27"/>
  </cols>
  <sheetData>
    <row r="1" spans="1:4" x14ac:dyDescent="0.2">
      <c r="A1" s="2" t="s">
        <v>88</v>
      </c>
    </row>
    <row r="3" spans="1:4" x14ac:dyDescent="0.2">
      <c r="A3" s="57" t="s">
        <v>36</v>
      </c>
      <c r="B3" s="57" t="s">
        <v>61</v>
      </c>
      <c r="C3" s="57" t="s">
        <v>78</v>
      </c>
      <c r="D3" s="57" t="s">
        <v>54</v>
      </c>
    </row>
    <row r="4" spans="1:4" x14ac:dyDescent="0.2">
      <c r="A4" s="58" t="s">
        <v>45</v>
      </c>
      <c r="B4" s="58">
        <v>121</v>
      </c>
      <c r="C4" s="59">
        <v>12329432</v>
      </c>
      <c r="D4" s="60">
        <v>10</v>
      </c>
    </row>
    <row r="5" spans="1:4" x14ac:dyDescent="0.2">
      <c r="A5" s="58" t="s">
        <v>38</v>
      </c>
      <c r="B5" s="58">
        <v>27</v>
      </c>
      <c r="C5" s="59">
        <v>2791006</v>
      </c>
      <c r="D5" s="60">
        <v>10</v>
      </c>
    </row>
    <row r="6" spans="1:4" x14ac:dyDescent="0.2">
      <c r="A6" s="58" t="s">
        <v>37</v>
      </c>
      <c r="B6" s="58">
        <v>72</v>
      </c>
      <c r="C6" s="59">
        <v>8156391</v>
      </c>
      <c r="D6" s="60">
        <v>9</v>
      </c>
    </row>
    <row r="7" spans="1:4" x14ac:dyDescent="0.2">
      <c r="A7" s="58" t="s">
        <v>39</v>
      </c>
      <c r="B7" s="58">
        <v>29</v>
      </c>
      <c r="C7" s="59">
        <v>3412207</v>
      </c>
      <c r="D7" s="60">
        <v>8</v>
      </c>
    </row>
    <row r="8" spans="1:4" x14ac:dyDescent="0.2">
      <c r="A8" s="58" t="s">
        <v>50</v>
      </c>
      <c r="B8" s="58">
        <v>49</v>
      </c>
      <c r="C8" s="59">
        <v>6060331</v>
      </c>
      <c r="D8" s="60">
        <v>8</v>
      </c>
    </row>
    <row r="9" spans="1:4" x14ac:dyDescent="0.2">
      <c r="A9" s="58" t="s">
        <v>49</v>
      </c>
      <c r="B9" s="58">
        <v>47</v>
      </c>
      <c r="C9" s="59">
        <v>6086584</v>
      </c>
      <c r="D9" s="60">
        <v>8</v>
      </c>
    </row>
    <row r="10" spans="1:4" x14ac:dyDescent="0.2">
      <c r="A10" s="58" t="s">
        <v>52</v>
      </c>
      <c r="B10" s="58">
        <v>39</v>
      </c>
      <c r="C10" s="59">
        <v>5139817</v>
      </c>
      <c r="D10" s="60">
        <v>8</v>
      </c>
    </row>
    <row r="11" spans="1:4" x14ac:dyDescent="0.2">
      <c r="A11" s="58" t="s">
        <v>48</v>
      </c>
      <c r="B11" s="58">
        <v>24</v>
      </c>
      <c r="C11" s="59">
        <v>3319743</v>
      </c>
      <c r="D11" s="60">
        <v>7</v>
      </c>
    </row>
    <row r="12" spans="1:4" x14ac:dyDescent="0.2">
      <c r="A12" s="58" t="s">
        <v>51</v>
      </c>
      <c r="B12" s="58">
        <v>27</v>
      </c>
      <c r="C12" s="59">
        <v>3882895</v>
      </c>
      <c r="D12" s="60">
        <v>7</v>
      </c>
    </row>
    <row r="13" spans="1:4" x14ac:dyDescent="0.2">
      <c r="A13" s="58" t="s">
        <v>43</v>
      </c>
      <c r="B13" s="58">
        <v>2</v>
      </c>
      <c r="C13" s="59">
        <v>296058</v>
      </c>
      <c r="D13" s="60">
        <v>7</v>
      </c>
    </row>
    <row r="14" spans="1:4" x14ac:dyDescent="0.2">
      <c r="A14" s="58" t="s">
        <v>42</v>
      </c>
      <c r="B14" s="58">
        <v>27</v>
      </c>
      <c r="C14" s="59">
        <v>5561482</v>
      </c>
      <c r="D14" s="60">
        <v>5</v>
      </c>
    </row>
    <row r="15" spans="1:4" x14ac:dyDescent="0.2">
      <c r="A15" s="58" t="s">
        <v>40</v>
      </c>
      <c r="B15" s="58">
        <v>12</v>
      </c>
      <c r="C15" s="59">
        <v>2572636</v>
      </c>
      <c r="D15" s="60">
        <v>5</v>
      </c>
    </row>
    <row r="16" spans="1:4" x14ac:dyDescent="0.2">
      <c r="A16" s="58" t="s">
        <v>44</v>
      </c>
      <c r="B16" s="58">
        <v>24</v>
      </c>
      <c r="C16" s="59">
        <v>5985483</v>
      </c>
      <c r="D16" s="60">
        <v>4</v>
      </c>
    </row>
    <row r="17" spans="1:4" x14ac:dyDescent="0.2">
      <c r="A17" s="58" t="s">
        <v>41</v>
      </c>
      <c r="B17" s="58">
        <v>1</v>
      </c>
      <c r="C17" s="59">
        <v>340440</v>
      </c>
      <c r="D17" s="60">
        <v>3</v>
      </c>
    </row>
    <row r="18" spans="1:4" x14ac:dyDescent="0.2">
      <c r="A18" s="58" t="s">
        <v>47</v>
      </c>
      <c r="B18" s="58">
        <v>1</v>
      </c>
      <c r="C18" s="59">
        <v>352205</v>
      </c>
      <c r="D18" s="60">
        <v>3</v>
      </c>
    </row>
    <row r="19" spans="1:4" x14ac:dyDescent="0.2">
      <c r="A19" s="61" t="s">
        <v>46</v>
      </c>
      <c r="B19" s="61">
        <v>2</v>
      </c>
      <c r="C19" s="62">
        <v>869993</v>
      </c>
      <c r="D19" s="60">
        <v>2</v>
      </c>
    </row>
    <row r="20" spans="1:4" x14ac:dyDescent="0.2">
      <c r="A20" s="57" t="s">
        <v>53</v>
      </c>
      <c r="B20" s="57">
        <v>506</v>
      </c>
      <c r="C20" s="63"/>
      <c r="D20" s="64"/>
    </row>
    <row r="22" spans="1:4" x14ac:dyDescent="0.2">
      <c r="A22" s="82" t="s">
        <v>89</v>
      </c>
    </row>
  </sheetData>
  <sortState xmlns:xlrd2="http://schemas.microsoft.com/office/spreadsheetml/2017/richdata2" ref="A4:D19">
    <sortCondition descending="1" ref="D4:D19"/>
  </sortState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Sommaire</vt:lpstr>
      <vt:lpstr>Tableau 1</vt:lpstr>
      <vt:lpstr>Graphique 1</vt:lpstr>
      <vt:lpstr>Graphique 2</vt:lpstr>
      <vt:lpstr>Tableau 2</vt:lpstr>
      <vt:lpstr>Graphique 3</vt:lpstr>
      <vt:lpstr>Graphique 4</vt:lpstr>
      <vt:lpstr>Carte 1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DEPS, ministère de la Culture</dc:creator>
  <cp:lastModifiedBy>BAUCHAT Barbara</cp:lastModifiedBy>
  <dcterms:created xsi:type="dcterms:W3CDTF">2019-01-18T11:09:00Z</dcterms:created>
  <dcterms:modified xsi:type="dcterms:W3CDTF">2024-03-11T16:37:04Z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2024-03-11T16:37:03Z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71d1c018-1dbb-46f8-8d2e-2da16a57fbe0</vt:lpwstr>
  </property>
  <property fmtid="{D5CDD505-2E9C-101B-9397-08002B2CF9AE}" pid="8" name="MSIP_Label_37f782e2-1048-4ae6-8561-ea50d7047004_ContentBits">
    <vt:lpwstr>2</vt:lpwstr>
  </property>
</Properties>
</file>