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1"/>
  </bookViews>
  <sheets>
    <sheet name="2012" sheetId="1" state="visible" r:id="rId2"/>
    <sheet name="2013" sheetId="2" state="visible" r:id="rId3"/>
    <sheet name="2014" sheetId="3" state="visible" r:id="rId4"/>
    <sheet name="2015"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<sst xmlns="http://schemas.openxmlformats.org/spreadsheetml/2006/main" count="477" uniqueCount="392">
  <si>
    <t>Fonds stratégique pour le développement de la presse, en €</t>
  </si>
  <si>
    <t>Titre</t>
  </si>
  <si>
    <t>1ère section</t>
  </si>
  <si>
    <t>TITRES</t>
  </si>
  <si>
    <t>Ouest-France et Dimanche Ouest France</t>
  </si>
  <si>
    <t>Le Parisien</t>
  </si>
  <si>
    <t>L'Equipe</t>
  </si>
  <si>
    <t>La Presse de la Manche</t>
  </si>
  <si>
    <t>France Guyane</t>
  </si>
  <si>
    <t>Le Monde</t>
  </si>
  <si>
    <t>Metro Provence, Metro Rhône Alpes, Metro Côte d'Azur – Metro</t>
  </si>
  <si>
    <t>Nice Matin</t>
  </si>
  <si>
    <t>La Nouvelle République et La Nouvelle République Dimanche</t>
  </si>
  <si>
    <t>La Provence</t>
  </si>
  <si>
    <t>L'Yonne Républicaine</t>
  </si>
  <si>
    <t>32 titres</t>
  </si>
  <si>
    <t>La Croix</t>
  </si>
  <si>
    <t>Sud-Ouest et Sud-Ouest Dimanche</t>
  </si>
  <si>
    <t>Le Dauphiné Libéré</t>
  </si>
  <si>
    <t>Courrier Français, Echo de l'Ouest, Renaissance du Loir et Cher, Vie Corrézienne</t>
  </si>
  <si>
    <t>Le Courrier de l'Ouest</t>
  </si>
  <si>
    <t>L'Humanité</t>
  </si>
  <si>
    <t>Le Pays Roannais, Le Pays d'entre Loire et Rhône</t>
  </si>
  <si>
    <t>Charente Libre</t>
  </si>
  <si>
    <t>Presse-Océan</t>
  </si>
  <si>
    <t>Le Maine Libre</t>
  </si>
  <si>
    <t>La République des Pyrénées, L’Eclair</t>
  </si>
  <si>
    <t>TOTAL TITRES</t>
  </si>
  <si>
    <t>AGENCES</t>
  </si>
  <si>
    <t>GAMMA RAPHO</t>
  </si>
  <si>
    <t>MAXPPP</t>
  </si>
  <si>
    <t>SAS DESTINATION SANTE</t>
  </si>
  <si>
    <t>STARFACE</t>
  </si>
  <si>
    <t>ALPACA PRODUCTIONS SARL</t>
  </si>
  <si>
    <t>KCS PRESSE</t>
  </si>
  <si>
    <t>PHANIE</t>
  </si>
  <si>
    <t>TOTAL AGENCES </t>
  </si>
  <si>
    <t>COLLECTIFS</t>
  </si>
  <si>
    <t>NEWSPRINT SAS</t>
  </si>
  <si>
    <t>MEDIAKIOSK</t>
  </si>
  <si>
    <t>L'IMPRIMERIE</t>
  </si>
  <si>
    <t>TOTAL COLLECTIFS</t>
  </si>
  <si>
    <t>TOTAL 1ère SECTION</t>
  </si>
  <si>
    <t>2ème section</t>
  </si>
  <si>
    <t>lemonde.fr</t>
  </si>
  <si>
    <t>epresse.fr</t>
  </si>
  <si>
    <t>nouveleconomiste.fr</t>
  </si>
  <si>
    <t>20minutes.fr</t>
  </si>
  <si>
    <t>lefigaro.fr</t>
  </si>
  <si>
    <t>la-croix.com, pelerin.info</t>
  </si>
  <si>
    <t>lesechos.fr</t>
  </si>
  <si>
    <t>telerama.fr</t>
  </si>
  <si>
    <t>liberation.fr</t>
  </si>
  <si>
    <t>nouvelobs.com</t>
  </si>
  <si>
    <t>santemagazine.fr, dossierfamilial.com</t>
  </si>
  <si>
    <t>paris-turf.com</t>
  </si>
  <si>
    <t>sudouest.fr</t>
  </si>
  <si>
    <t>slate.fr</t>
  </si>
  <si>
    <t>midilibre.fr</t>
  </si>
  <si>
    <t>usinenouvelle.com</t>
  </si>
  <si>
    <t>optionfinance.fr</t>
  </si>
  <si>
    <t>actionco.fr</t>
  </si>
  <si>
    <t>1jour1actu.com</t>
  </si>
  <si>
    <t>edipa.fr</t>
  </si>
  <si>
    <t>jeuneafrique.com</t>
  </si>
  <si>
    <t>quejadore.com</t>
  </si>
  <si>
    <t>notretemps.com</t>
  </si>
  <si>
    <t>Capital.fr, Geo.fr, femmeactuelle.fr</t>
  </si>
  <si>
    <t>economiematin.fr</t>
  </si>
  <si>
    <t>atlantico.fr</t>
  </si>
  <si>
    <t>aanda.org, biologiste-infos.eu</t>
  </si>
  <si>
    <t>artdmagazine.com</t>
  </si>
  <si>
    <t>lamontagne.fr, lepopulaire.fr, leberry.fr, lejdc.fr, lyonne.fr</t>
  </si>
  <si>
    <t>latribune.fr</t>
  </si>
  <si>
    <t>lejournaldelaphotographie.com</t>
  </si>
  <si>
    <t>slateafrique.com</t>
  </si>
  <si>
    <t>streetpress.com</t>
  </si>
  <si>
    <t>reussir-lait.com</t>
  </si>
  <si>
    <t>connaissancedesarts.com</t>
  </si>
  <si>
    <t>ceras-projet.org</t>
  </si>
  <si>
    <t>publi-news.fr</t>
  </si>
  <si>
    <t>challenges.fr</t>
  </si>
  <si>
    <t>edukids.fr</t>
  </si>
  <si>
    <t>lagazettedescommunes.com</t>
  </si>
  <si>
    <t>robert-schuman.eu</t>
  </si>
  <si>
    <t>electroniques.biz</t>
  </si>
  <si>
    <t>sciencesetavenir.fr</t>
  </si>
  <si>
    <t>lea.fr</t>
  </si>
  <si>
    <t>monquotidienautrement.com</t>
  </si>
  <si>
    <t>fichesducinema.com</t>
  </si>
  <si>
    <t>leberry.fr</t>
  </si>
  <si>
    <t>aerobuzz.fr</t>
  </si>
  <si>
    <t>touleco.fr</t>
  </si>
  <si>
    <t>biotribune.com</t>
  </si>
  <si>
    <t>mesures-and-co.com</t>
  </si>
  <si>
    <t>n-pi.fr</t>
  </si>
  <si>
    <t>agro-media.fr</t>
  </si>
  <si>
    <t>TOTAL 2ème SECTION</t>
  </si>
  <si>
    <t>3ème section</t>
  </si>
  <si>
    <t>Paris-Match</t>
  </si>
  <si>
    <t>Le Monde – Sélection Hebdomadaire</t>
  </si>
  <si>
    <t>Le Figaro-Le Figaro Magazine</t>
  </si>
  <si>
    <t>Express International</t>
  </si>
  <si>
    <t>Ouest France, Le Télégramme, Presse Océan, Le Courrier de l’Ouest, le Maine Libre, La presse de la Manche, les hebdomadaires de l'Association de la presse d'information hebdomadaire en Bretagne, les hebdos de l’Orne et les Hebdos de la Mayenne</t>
  </si>
  <si>
    <t>Libération</t>
  </si>
  <si>
    <t>Le Point – Le Point références</t>
  </si>
  <si>
    <t>Le Nouvel Observateur</t>
  </si>
  <si>
    <t>Unipresse</t>
  </si>
  <si>
    <t>Le Monde Diplomatique – Manière de voir</t>
  </si>
  <si>
    <t>Presse jeunesse (13 titres)</t>
  </si>
  <si>
    <t>Le Magazine Littéraire, L'Histoire, La Recherche, Historia</t>
  </si>
  <si>
    <t>Afrique Education</t>
  </si>
  <si>
    <t>Courrier international</t>
  </si>
  <si>
    <t>Revue des sciences de gestion</t>
  </si>
  <si>
    <t>58 titres</t>
  </si>
  <si>
    <t>Le français dans le monde</t>
  </si>
  <si>
    <t>Esprit</t>
  </si>
  <si>
    <t>Arabies</t>
  </si>
  <si>
    <t>Futuribles, futuribles-revue.com</t>
  </si>
  <si>
    <t>Commentaire</t>
  </si>
  <si>
    <t>Connaissance des arts</t>
  </si>
  <si>
    <t>TOTAL 3ème SECTION</t>
  </si>
  <si>
    <t>OUEST FRANCE - DIMANCHE OUEST FRANCE</t>
  </si>
  <si>
    <t>NICE MATIN - NICE MATIN DIMANCHE</t>
  </si>
  <si>
    <t>DEPECHE DE TAHITI - DEPECHE DIMANCHE</t>
  </si>
  <si>
    <t>EQUIPE - L'EQUIPE MAGAZINE</t>
  </si>
  <si>
    <t>UNION</t>
  </si>
  <si>
    <t>MONDE</t>
  </si>
  <si>
    <t>DERNIERES NOUVELLES D'ALSACE - DERNIERES NOUVELLES DU LUNDI</t>
  </si>
  <si>
    <t>NOUVELLE REPUBLIQUE DU CENTRE OUEST - NRCO DIMANCHE</t>
  </si>
  <si>
    <t>SUD OUEST - SUD OUEST DIMANCHE</t>
  </si>
  <si>
    <t>CHARENTE LIBRE</t>
  </si>
  <si>
    <t>HUMANITE - L'HUMANITE DIMANCHE</t>
  </si>
  <si>
    <t>PARISIEN LE PARISIEN DIMANCHE</t>
  </si>
  <si>
    <t>MIDI LIBRE - LE MIDI LIBRE DIMANCHE</t>
  </si>
  <si>
    <t>REPUBLIQUE DES PYRENEES</t>
  </si>
  <si>
    <t>VOIX DE L'AIN</t>
  </si>
  <si>
    <t>MONTAGNE - LA MONTAGNE DIMANCHE</t>
  </si>
  <si>
    <t>PRESSE DE VESOUL</t>
  </si>
  <si>
    <t>MANCHE LIBRE</t>
  </si>
  <si>
    <t>PETIT QUOTIDIEN</t>
  </si>
  <si>
    <t>ACTU</t>
  </si>
  <si>
    <t>VIE NOUVELLE </t>
  </si>
  <si>
    <t>TRIBUNE DE MONTELIMAR</t>
  </si>
  <si>
    <t>OPINION</t>
  </si>
  <si>
    <t>PETIT JOURNAL  - Tarn-et-Garonne</t>
  </si>
  <si>
    <t>ECHOS</t>
  </si>
  <si>
    <t>PROVENCE - LA PROVENCE DIMANCHE</t>
  </si>
  <si>
    <t>AMI DU PEUPLE HEBDO</t>
  </si>
  <si>
    <t>NOUVELLES CALEDONIENNES</t>
  </si>
  <si>
    <t>ECHO DU BERRY</t>
  </si>
  <si>
    <t>HEBDO LE COMTADIN</t>
  </si>
  <si>
    <t>AGENCE FRANCE-PRESSE</t>
  </si>
  <si>
    <t>AGENCE EDUCATION FORMATION</t>
  </si>
  <si>
    <t>TURF INTERNATIONAL PRESSE</t>
  </si>
  <si>
    <t>PLURIMEDIA</t>
  </si>
  <si>
    <t>CRYSTAL PICTURES</t>
  </si>
  <si>
    <t>AGENCE PHOTOGRAPHIQUE ROGER VIOLLET</t>
  </si>
  <si>
    <t>DESTINATION SANTE</t>
  </si>
  <si>
    <t>DPPI MEDIA</t>
  </si>
  <si>
    <t>TOTAL AGENCES</t>
  </si>
  <si>
    <t>IMPRIMERIE (L')</t>
  </si>
  <si>
    <t>NOUVEL OBSERVATEUR</t>
  </si>
  <si>
    <t>CROIX</t>
  </si>
  <si>
    <t>FIGARO  -  et suppléments</t>
  </si>
  <si>
    <t>PARIS NORMANDIE</t>
  </si>
  <si>
    <t>europe1.fr</t>
  </si>
  <si>
    <t>EXPRESS</t>
  </si>
  <si>
    <t>ACTEURS PUBLICS</t>
  </si>
  <si>
    <t>LIBERATION</t>
  </si>
  <si>
    <t>POLKA MAGAZINE</t>
  </si>
  <si>
    <t>TRIBUNE</t>
  </si>
  <si>
    <t>POINT</t>
  </si>
  <si>
    <t>REPONSE A TOUT !</t>
  </si>
  <si>
    <t>MARIANNE</t>
  </si>
  <si>
    <t>NOUVEL ECONOMISTE</t>
  </si>
  <si>
    <t>MOTO VERTE</t>
  </si>
  <si>
    <t>EXPANSION</t>
  </si>
  <si>
    <t>VOIX DU NORD - VOIX DU NORD LUNDI</t>
  </si>
  <si>
    <t>PARIS MATCH</t>
  </si>
  <si>
    <t>REGAL</t>
  </si>
  <si>
    <t>vonews.fr</t>
  </si>
  <si>
    <t>JOURNAL DU DIMANCHE</t>
  </si>
  <si>
    <t>NOTRE TEMPS</t>
  </si>
  <si>
    <t>BTP MAGAZINE </t>
  </si>
  <si>
    <t>CHALLENGES</t>
  </si>
  <si>
    <t>LA VIE – Hebdomadaire chrétien d'actualité</t>
  </si>
  <si>
    <t>industrie-technologies.com</t>
  </si>
  <si>
    <t>JEUNE AFRIQUE</t>
  </si>
  <si>
    <t>RUE 89</t>
  </si>
  <si>
    <t>CAUSEUR MAGAZINE</t>
  </si>
  <si>
    <t>respectmag.com</t>
  </si>
  <si>
    <t>POUR LA SCIENCE</t>
  </si>
  <si>
    <t>OBJECTIF NEWS</t>
  </si>
  <si>
    <t>DOSSIER FAMILIAL</t>
  </si>
  <si>
    <t>jle.com</t>
  </si>
  <si>
    <t>METRONEWS</t>
  </si>
  <si>
    <t>toutelaculture.com</t>
  </si>
  <si>
    <t>marsactu.fr</t>
  </si>
  <si>
    <t>CF CORPORATE FINANCE</t>
  </si>
  <si>
    <t>planet.fr</t>
  </si>
  <si>
    <t>OBJECTIF AQUITAINE</t>
  </si>
  <si>
    <t>ECHO REPUBLICAIN - L'ECHO REPUBLICAIN DIMANCHE</t>
  </si>
  <si>
    <t>JOURNAL DU CENTRE</t>
  </si>
  <si>
    <t>POPULAIRE DU CENTRE - POPULAIRE DU CENTRE DIMANCHE</t>
  </si>
  <si>
    <t>REPUBLIQUE DU CENTRE</t>
  </si>
  <si>
    <t>YONNE REPUBLICAINE</t>
  </si>
  <si>
    <t>pro-news-assurances.com</t>
  </si>
  <si>
    <t>guyaweb.com</t>
  </si>
  <si>
    <t>TARN LIBRE</t>
  </si>
  <si>
    <t>ACTEURS DE L'ECONOMIE - Rhône-Alpes</t>
  </si>
  <si>
    <t>SOLUTIONS UTILITAIRES</t>
  </si>
  <si>
    <t>SEMAINE DU ROUSSILLON</t>
  </si>
  <si>
    <t>biologiste-infos.eu</t>
  </si>
  <si>
    <t>tierce-magazine.com</t>
  </si>
  <si>
    <t>AVENIR AGRICOLE</t>
  </si>
  <si>
    <t>GAZETTE Des Communes des Départements des Régions</t>
  </si>
  <si>
    <t>pagedeslibraires.fr</t>
  </si>
  <si>
    <t>balkans.courriers.info</t>
  </si>
  <si>
    <t>bretagne-durable.info</t>
  </si>
  <si>
    <t>journalzibeline.fr</t>
  </si>
  <si>
    <t>BERRY REPUBLICAIN - LE BERRY REPUBLICAIN DIMANCHE</t>
  </si>
  <si>
    <t>NRP – Lettres Collège</t>
  </si>
  <si>
    <t>EXPERTS</t>
  </si>
  <si>
    <t>SCIENCES ET AVENIR</t>
  </si>
  <si>
    <t>VIVA ENTRE NOUS LA VIE</t>
  </si>
  <si>
    <t>yagg.com</t>
  </si>
  <si>
    <t>metropolitiques.eu</t>
  </si>
  <si>
    <t>bhinfo.fr</t>
  </si>
  <si>
    <t>dechets-infos</t>
  </si>
  <si>
    <t>LE MONDE</t>
  </si>
  <si>
    <t>L'HUMANITE - L'HUMANITE DIMANCHE</t>
  </si>
  <si>
    <t>LA CROIX</t>
  </si>
  <si>
    <t>COURRIER INTERNATIONAL</t>
  </si>
  <si>
    <t>LE POINT</t>
  </si>
  <si>
    <t>L'EXPRESS</t>
  </si>
  <si>
    <t>LE FIGARO</t>
  </si>
  <si>
    <t>1 JOUR 1 ACTU</t>
  </si>
  <si>
    <t>LE NOUVEL OBSERVATEUR</t>
  </si>
  <si>
    <t>LE MONDE DIPLOMATIQUE</t>
  </si>
  <si>
    <t>LES ECHOS</t>
  </si>
  <si>
    <t>HISTORIA</t>
  </si>
  <si>
    <t>ELLE </t>
  </si>
  <si>
    <t>LE PROGRES</t>
  </si>
  <si>
    <t>FRANCAIS DANS LE MONDE</t>
  </si>
  <si>
    <t>COMMENTAIRE</t>
  </si>
  <si>
    <t>CONNAISSANCE DES ARTS</t>
  </si>
  <si>
    <t>OUEST FRANCE,  LE TÉLÉGRAMME,  PRESSE OCÉAN,  LE COURRIER DE L'OUEST,  LE MAINE LIBRE,  LA PRESSE DE LA MANCHE, APHIB,  HEBDOS DE L'ORNE,  HEBDOS DE LA MAYENNE</t>
  </si>
  <si>
    <t>PRESSTALIS</t>
  </si>
  <si>
    <t>Bonification</t>
  </si>
  <si>
    <t>LA PROVENCE - LA PROVENCE DIMANCHE</t>
  </si>
  <si>
    <t>LAGARDERE</t>
  </si>
  <si>
    <t>LE DAUPHINE LIBERE - LE DAUPHINE LIBERE DIMANCHE</t>
  </si>
  <si>
    <t>LE PARISIEN LE PARISIEN DIMANCHE</t>
  </si>
  <si>
    <t>PRISMA MEDIA</t>
  </si>
  <si>
    <t>TOTAL BONIFICATION</t>
  </si>
  <si>
    <t>Aide à la Distribution de la presse quotidienne nationale en €</t>
  </si>
  <si>
    <t>SOCIETE COMMUNE POUR LES INFRASTRUCTURES DE LA DISTRIBUTION DE LA PRESSE</t>
  </si>
  <si>
    <t>IMPRIMERIE DE L'AVESNOIS</t>
  </si>
  <si>
    <t>OUEST FRANCE</t>
  </si>
  <si>
    <t>MONDE (LE)</t>
  </si>
  <si>
    <t>EQUIPE (L')</t>
  </si>
  <si>
    <t>SUD OUEST</t>
  </si>
  <si>
    <t>SCIENCE ET VIE HORS SERIE</t>
  </si>
  <si>
    <t>VOIX DU NORD (LA)</t>
  </si>
  <si>
    <t>EXPRESS (L')</t>
  </si>
  <si>
    <t>L'HUMANITE </t>
  </si>
  <si>
    <t>PRESSE DE LA MANCHE (LA)</t>
  </si>
  <si>
    <t>FIGARO (LE)</t>
  </si>
  <si>
    <t>POINT (LE)</t>
  </si>
  <si>
    <t>FRANCE ANTILLES GUADELOUPE</t>
  </si>
  <si>
    <t>lerevenu.com</t>
  </si>
  <si>
    <t>TÉLÉGRAMME</t>
  </si>
  <si>
    <t>QUOTIDIEN DE LA REUNION</t>
  </si>
  <si>
    <t>LE PARISIEN</t>
  </si>
  <si>
    <t>MONDE DIPLOMATIQUE</t>
  </si>
  <si>
    <t>NOUVELLE REPUBLIQUE DU CENTRE OUEST (LA)</t>
  </si>
  <si>
    <t>TELERAMA</t>
  </si>
  <si>
    <t>j7.agefi.fr; agefi.fr; L'Agefi Hebdo Magazine</t>
  </si>
  <si>
    <t>hospimedia.fr</t>
  </si>
  <si>
    <t>LEKIOSQUE.FR</t>
  </si>
  <si>
    <t>ECHOS (LES)</t>
  </si>
  <si>
    <t>L’OBS</t>
  </si>
  <si>
    <t>MIDI LIBRE</t>
  </si>
  <si>
    <t>lemoci.com</t>
  </si>
  <si>
    <t>INTERETS PRIVES</t>
  </si>
  <si>
    <t>AGEFI ACTIFS</t>
  </si>
  <si>
    <t>climaplusconfort.fr, larpf.fr, processpropre.fr, lemondedusurgele.fr,traitementsetmateriaux.fr, arseginfo.fr, services-proprete.fr</t>
  </si>
  <si>
    <t>STRATEGIES</t>
  </si>
  <si>
    <t>acteursdeleconomie.com</t>
  </si>
  <si>
    <t>edimark.fr</t>
  </si>
  <si>
    <t>Nouvelles Semaine</t>
  </si>
  <si>
    <t>emarketing.fr, relationclientmag.fr, ecommercemag.fr, actionco.fr, chefdentreprise.com, decision-achats.fr</t>
  </si>
  <si>
    <t>ECLAIREUR DES COIFFEURS</t>
  </si>
  <si>
    <t>COURRIER CADRES</t>
  </si>
  <si>
    <t>paysan-breton.fr</t>
  </si>
  <si>
    <t>intramuros.fr</t>
  </si>
  <si>
    <t>sport24.com</t>
  </si>
  <si>
    <t>actu-environnement.com</t>
  </si>
  <si>
    <t>ARCHITECTURE D'AUJOURD'HUI</t>
  </si>
  <si>
    <t>CB NEWS</t>
  </si>
  <si>
    <t>sports.fr</t>
  </si>
  <si>
    <t>LES PETITES AFFICHES DES ALPES MARITIMES</t>
  </si>
  <si>
    <t>culture.newstank.fr, football.newstank.fr, education.newstank.fr</t>
  </si>
  <si>
    <t>le-jog.com</t>
  </si>
  <si>
    <t>ALTERNATIVES ECONOMIQUES</t>
  </si>
  <si>
    <t>HDS DIGITAL</t>
  </si>
  <si>
    <t>lequotidiendelart.com</t>
  </si>
  <si>
    <t>LETTRE M - L'information économique du Languedoc-Roussillon</t>
  </si>
  <si>
    <t>lafranceagricole.fr</t>
  </si>
  <si>
    <t>professioncgp.com</t>
  </si>
  <si>
    <t>africultures.com</t>
  </si>
  <si>
    <t>ENBATA</t>
  </si>
  <si>
    <t>lechef.com</t>
  </si>
  <si>
    <t>fait-religieux.com</t>
  </si>
  <si>
    <t>LETTRE DES ACHATS</t>
  </si>
  <si>
    <t>Exit mag', exitmag.fr</t>
  </si>
  <si>
    <t>psychologies.com</t>
  </si>
  <si>
    <t>INFORMATION DENTAIRE</t>
  </si>
  <si>
    <t>ABEILLE DE LA TERNOISE</t>
  </si>
  <si>
    <t>meretmarine.com</t>
  </si>
  <si>
    <t>union-agricole87.com</t>
  </si>
  <si>
    <t>AUJOURD'HUI EN FRANCE</t>
  </si>
  <si>
    <t>lalettredelentreprise.com</t>
  </si>
  <si>
    <t>V&amp;S NEWS</t>
  </si>
  <si>
    <t>Total</t>
  </si>
  <si>
    <t>Projet collectif – Libération , La Croix, Le Parisien-Aujourd'hui en France, l'Humanité</t>
  </si>
  <si>
    <t>Projet collectif – mandants : Hachette Filipacchi Associés Groupe Figaro Bayard</t>
  </si>
  <si>
    <t>Sud Ouest</t>
  </si>
  <si>
    <t>Projet collectif – Ouest-France, La Croix, Phosphore, La Voix du Nord</t>
  </si>
  <si>
    <t>Le Monde, lemonde.fr</t>
  </si>
  <si>
    <t>lexpress.fr</t>
  </si>
  <si>
    <t>Le Figaro, Les Echos, Le Monde</t>
  </si>
  <si>
    <t>L'Union</t>
  </si>
  <si>
    <t>La France agricole, lafranceagricole.fr</t>
  </si>
  <si>
    <t>Jeune Afrique</t>
  </si>
  <si>
    <t>LA VOIX DU NORD, lavoixdunord.fr</t>
  </si>
  <si>
    <t>figaro.fr</t>
  </si>
  <si>
    <t>leparticulier.fr</t>
  </si>
  <si>
    <t>La-croix.com</t>
  </si>
  <si>
    <t>La Nouvelle République</t>
  </si>
  <si>
    <t>Télérama, telerama.fr</t>
  </si>
  <si>
    <t>E-Marketing.fr ; RelationClientMag.fr ; EcommerceMag.fr ; ActionCo.fr ; ChefdEntreprise.com ; Décision-Achats.fr ; DAF-Mag.fr</t>
  </si>
  <si>
    <t>rollingstone.fr</t>
  </si>
  <si>
    <t>causette.fr</t>
  </si>
  <si>
    <t>parisberlinmag.com, algerparis.fr</t>
  </si>
  <si>
    <t>OJD</t>
  </si>
  <si>
    <t>Midi libre</t>
  </si>
  <si>
    <t>satellinet.fr</t>
  </si>
  <si>
    <t>mytoc.fr</t>
  </si>
  <si>
    <t>Projet collectif – mandants : L'Itinérant Le Nouvel Economiste Présent</t>
  </si>
  <si>
    <t>Le Figaro, lefigaro.fr</t>
  </si>
  <si>
    <t>letelegramme.fr</t>
  </si>
  <si>
    <t>frequence-sud.fr</t>
  </si>
  <si>
    <t>culture.newstank.fr, football.newstank.fr, education.newstank.fr, digital.newstank.fr</t>
  </si>
  <si>
    <t>ekmagazine.fr</t>
  </si>
  <si>
    <t>exemagazine.fr</t>
  </si>
  <si>
    <t>La vie nouvelle</t>
  </si>
  <si>
    <t>loeildelaphotographie.com</t>
  </si>
  <si>
    <t>sportstrategies.com</t>
  </si>
  <si>
    <t>newsassurancespro.com</t>
  </si>
  <si>
    <t>avivremagazine.fr</t>
  </si>
  <si>
    <t>materielagricole.info</t>
  </si>
  <si>
    <t>L'Eveil de la Haute-Loire</t>
  </si>
  <si>
    <t>Air &amp; Cosmos, air-cosmos.com</t>
  </si>
  <si>
    <t>gfpnumerique.com</t>
  </si>
  <si>
    <t>Le Point</t>
  </si>
  <si>
    <t>santelog.com</t>
  </si>
  <si>
    <t>L'Obs</t>
  </si>
  <si>
    <t>futuribles.com</t>
  </si>
  <si>
    <t>rsf.org</t>
  </si>
  <si>
    <t>revue-experts.com</t>
  </si>
  <si>
    <t>makery.info</t>
  </si>
  <si>
    <t>WOSTOK PRESS</t>
  </si>
  <si>
    <t>Paris Match</t>
  </si>
  <si>
    <t>larevuedupraticien.fr</t>
  </si>
  <si>
    <t>directmatin.fr</t>
  </si>
  <si>
    <t>Nouvelle-quinzaine-litteraire.fr</t>
  </si>
  <si>
    <t>monde-diplomatique.fr</t>
  </si>
  <si>
    <t>Courrier International</t>
  </si>
  <si>
    <t>Est-agricole.com</t>
  </si>
  <si>
    <t>phr.fr</t>
  </si>
  <si>
    <t>lopinion.fr</t>
  </si>
  <si>
    <t>Oise Hebdo</t>
  </si>
  <si>
    <t>lavie.fr</t>
  </si>
  <si>
    <t>Agence locale de presse</t>
  </si>
  <si>
    <t>weblex.fr</t>
  </si>
  <si>
    <t>andia.fr</t>
  </si>
  <si>
    <t>labecedaire.fr</t>
  </si>
  <si>
    <t>mondafrique.com</t>
  </si>
  <si>
    <t>dechets-infos.com</t>
  </si>
  <si>
    <t>Le Faucigny</t>
  </si>
</sst>
</file>

<file path=xl/styles.xml><?xml version="1.0" encoding="utf-8"?>
<styleSheet xmlns="http://schemas.openxmlformats.org/spreadsheetml/2006/main">
  <numFmts count="6">
    <numFmt numFmtId="164" formatCode="GENERAL"/>
    <numFmt numFmtId="165" formatCode="0"/>
    <numFmt numFmtId="166" formatCode="#,##0.00\ [$€-40C];[RED]\-#,##0.00\ [$€-40C]"/>
    <numFmt numFmtId="167" formatCode="#,##0"/>
    <numFmt numFmtId="168" formatCode="#,##0.00,\€"/>
    <numFmt numFmtId="169" formatCode="#,##0.00,_€"/>
  </numFmts>
  <fonts count="8">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0"/>
      <name val="Arial"/>
      <family val="2"/>
      <charset val="1"/>
    </font>
    <font>
      <sz val="10"/>
      <color rgb="FF000000"/>
      <name val="Arial"/>
      <family val="2"/>
      <charset val="1"/>
    </font>
    <font>
      <b val="true"/>
      <sz val="10"/>
      <name val="Arial"/>
      <family val="2"/>
      <charset val="1"/>
    </font>
  </fonts>
  <fills count="5">
    <fill>
      <patternFill patternType="none"/>
    </fill>
    <fill>
      <patternFill patternType="gray125"/>
    </fill>
    <fill>
      <patternFill patternType="solid">
        <fgColor rgb="FFFFE699"/>
        <bgColor rgb="FFFFCC99"/>
      </patternFill>
    </fill>
    <fill>
      <patternFill patternType="solid">
        <fgColor rgb="FFD0CECE"/>
        <bgColor rgb="FFC0C0C0"/>
      </patternFill>
    </fill>
    <fill>
      <patternFill patternType="solid">
        <fgColor rgb="FFFFCC00"/>
        <bgColor rgb="FFFFFF00"/>
      </patternFill>
    </fill>
  </fills>
  <borders count="2">
    <border diagonalUp="false" diagonalDown="false">
      <left/>
      <right/>
      <top/>
      <bottom/>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65" fontId="4" fillId="3" borderId="0" xfId="0" applyFont="true" applyBorder="fals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5" fillId="0" borderId="0" xfId="0" applyFont="true" applyBorder="true" applyAlignment="true" applyProtection="false">
      <alignment horizontal="left" vertical="center" textRotation="0" wrapText="true" indent="0" shrinkToFit="false"/>
      <protection locked="true" hidden="false"/>
    </xf>
    <xf numFmtId="166" fontId="5" fillId="0" borderId="0" xfId="0" applyFont="true" applyBorder="true" applyAlignment="true" applyProtection="false">
      <alignment horizontal="right" vertical="center"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7" fontId="6" fillId="0" borderId="0" xfId="0" applyFont="true" applyBorder="true" applyAlignment="true" applyProtection="false">
      <alignment horizontal="left" vertical="center" textRotation="0" wrapText="true" indent="0" shrinkToFit="false"/>
      <protection locked="true" hidden="false"/>
    </xf>
    <xf numFmtId="166" fontId="7" fillId="0" borderId="0" xfId="0" applyFont="true" applyBorder="true" applyAlignment="true" applyProtection="false">
      <alignment horizontal="right" vertical="center" textRotation="0" wrapText="true" indent="0" shrinkToFit="false"/>
      <protection locked="true" hidden="false"/>
    </xf>
    <xf numFmtId="166"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8" fontId="6" fillId="0" borderId="0" xfId="0" applyFont="true" applyBorder="false" applyAlignment="true" applyProtection="false">
      <alignment horizontal="right" vertical="center"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1" xfId="20" applyFont="true" applyBorder="true" applyAlignment="true" applyProtection="false">
      <alignment horizontal="left" vertical="bottom"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65536"/>
  <sheetViews>
    <sheetView windowProtection="false"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A62" activeCellId="0" sqref="A62"/>
    </sheetView>
  </sheetViews>
  <sheetFormatPr defaultRowHeight="15"/>
  <cols>
    <col collapsed="false" hidden="false" max="1" min="1" style="0" width="55.6173469387755"/>
    <col collapsed="false" hidden="false" max="2" min="2" style="1" width="19.3061224489796"/>
    <col collapsed="false" hidden="false" max="3" min="3" style="0" width="14.5816326530612"/>
    <col collapsed="false" hidden="false" max="4" min="4" style="0" width="17.8214285714286"/>
    <col collapsed="false" hidden="false" max="5" min="5" style="0" width="23.3520408163265"/>
    <col collapsed="false" hidden="false" max="6" min="6" style="0" width="13.2295918367347"/>
    <col collapsed="false" hidden="false" max="7" min="7" style="0" width="27.6734693877551"/>
  </cols>
  <sheetData>
    <row r="1" customFormat="false" ht="13.8" hidden="false" customHeight="false" outlineLevel="0" collapsed="false">
      <c r="A1" s="2" t="s">
        <v>0</v>
      </c>
      <c r="B1" s="0"/>
    </row>
    <row r="2" customFormat="false" ht="13.8" hidden="false" customHeight="false" outlineLevel="0" collapsed="false">
      <c r="A2" s="3"/>
      <c r="B2" s="0"/>
    </row>
    <row r="3" customFormat="false" ht="13.8" hidden="false" customHeight="false" outlineLevel="0" collapsed="false">
      <c r="A3" s="4" t="s">
        <v>1</v>
      </c>
      <c r="B3" s="5" t="n">
        <v>2012</v>
      </c>
    </row>
    <row r="4" customFormat="false" ht="15" hidden="false" customHeight="false" outlineLevel="0" collapsed="false">
      <c r="B4" s="0"/>
    </row>
    <row r="5" customFormat="false" ht="13.8" hidden="false" customHeight="false" outlineLevel="0" collapsed="false">
      <c r="B5" s="0"/>
      <c r="C5" s="6" t="s">
        <v>2</v>
      </c>
    </row>
    <row r="6" customFormat="false" ht="15" hidden="false" customHeight="false" outlineLevel="0" collapsed="false">
      <c r="B6" s="0"/>
    </row>
    <row r="7" customFormat="false" ht="13.8" hidden="false" customHeight="false" outlineLevel="0" collapsed="false">
      <c r="B7" s="0"/>
      <c r="C7" s="7" t="s">
        <v>3</v>
      </c>
    </row>
    <row r="8" customFormat="false" ht="14.9" hidden="false" customHeight="false" outlineLevel="0" collapsed="false">
      <c r="A8" s="0" t="s">
        <v>4</v>
      </c>
      <c r="B8" s="8" t="n">
        <v>1187950</v>
      </c>
    </row>
    <row r="9" customFormat="false" ht="13.8" hidden="false" customHeight="false" outlineLevel="0" collapsed="false">
      <c r="A9" s="0" t="s">
        <v>5</v>
      </c>
      <c r="B9" s="8" t="n">
        <v>1127241</v>
      </c>
    </row>
    <row r="10" customFormat="false" ht="13.8" hidden="false" customHeight="false" outlineLevel="0" collapsed="false">
      <c r="A10" s="0" t="s">
        <v>6</v>
      </c>
      <c r="B10" s="8" t="n">
        <v>1070426</v>
      </c>
    </row>
    <row r="11" customFormat="false" ht="13.8" hidden="false" customHeight="false" outlineLevel="0" collapsed="false">
      <c r="A11" s="0" t="s">
        <v>7</v>
      </c>
      <c r="B11" s="8" t="n">
        <v>858948</v>
      </c>
    </row>
    <row r="12" customFormat="false" ht="13.8" hidden="false" customHeight="false" outlineLevel="0" collapsed="false">
      <c r="A12" s="0" t="s">
        <v>8</v>
      </c>
      <c r="B12" s="8" t="n">
        <v>446706</v>
      </c>
    </row>
    <row r="13" customFormat="false" ht="13.8" hidden="false" customHeight="false" outlineLevel="0" collapsed="false">
      <c r="A13" s="0" t="s">
        <v>9</v>
      </c>
      <c r="B13" s="8" t="n">
        <v>373646</v>
      </c>
    </row>
    <row r="14" customFormat="false" ht="13.8" hidden="false" customHeight="false" outlineLevel="0" collapsed="false">
      <c r="A14" s="0" t="s">
        <v>10</v>
      </c>
      <c r="B14" s="8" t="n">
        <v>338112</v>
      </c>
    </row>
    <row r="15" customFormat="false" ht="13.8" hidden="false" customHeight="false" outlineLevel="0" collapsed="false">
      <c r="A15" s="0" t="s">
        <v>11</v>
      </c>
      <c r="B15" s="8" t="n">
        <v>332893</v>
      </c>
    </row>
    <row r="16" customFormat="false" ht="14.9" hidden="false" customHeight="false" outlineLevel="0" collapsed="false">
      <c r="A16" s="0" t="s">
        <v>12</v>
      </c>
      <c r="B16" s="8" t="n">
        <v>326645</v>
      </c>
    </row>
    <row r="17" customFormat="false" ht="13.8" hidden="false" customHeight="false" outlineLevel="0" collapsed="false">
      <c r="A17" s="0" t="s">
        <v>13</v>
      </c>
      <c r="B17" s="8" t="n">
        <v>172588</v>
      </c>
    </row>
    <row r="18" customFormat="false" ht="13.8" hidden="false" customHeight="false" outlineLevel="0" collapsed="false">
      <c r="A18" s="0" t="s">
        <v>14</v>
      </c>
      <c r="B18" s="8" t="n">
        <v>139248</v>
      </c>
    </row>
    <row r="19" customFormat="false" ht="13.8" hidden="false" customHeight="false" outlineLevel="0" collapsed="false">
      <c r="A19" s="0" t="s">
        <v>15</v>
      </c>
      <c r="B19" s="8" t="n">
        <v>101918</v>
      </c>
    </row>
    <row r="20" customFormat="false" ht="13.8" hidden="false" customHeight="false" outlineLevel="0" collapsed="false">
      <c r="A20" s="0" t="s">
        <v>16</v>
      </c>
      <c r="B20" s="8" t="n">
        <v>78118</v>
      </c>
    </row>
    <row r="21" customFormat="false" ht="14.9" hidden="false" customHeight="false" outlineLevel="0" collapsed="false">
      <c r="A21" s="0" t="s">
        <v>17</v>
      </c>
      <c r="B21" s="8" t="n">
        <v>53301</v>
      </c>
    </row>
    <row r="22" customFormat="false" ht="13.8" hidden="false" customHeight="false" outlineLevel="0" collapsed="false">
      <c r="A22" s="0" t="s">
        <v>18</v>
      </c>
      <c r="B22" s="8" t="n">
        <v>52912</v>
      </c>
    </row>
    <row r="23" customFormat="false" ht="13.8" hidden="false" customHeight="false" outlineLevel="0" collapsed="false">
      <c r="A23" s="0" t="s">
        <v>19</v>
      </c>
      <c r="B23" s="8" t="n">
        <v>35060</v>
      </c>
    </row>
    <row r="24" customFormat="false" ht="13.8" hidden="false" customHeight="false" outlineLevel="0" collapsed="false">
      <c r="A24" s="0" t="s">
        <v>20</v>
      </c>
      <c r="B24" s="8" t="n">
        <v>24579</v>
      </c>
    </row>
    <row r="25" customFormat="false" ht="13.8" hidden="false" customHeight="false" outlineLevel="0" collapsed="false">
      <c r="A25" s="0" t="s">
        <v>21</v>
      </c>
      <c r="B25" s="8" t="n">
        <v>18891</v>
      </c>
    </row>
    <row r="26" customFormat="false" ht="13.8" hidden="false" customHeight="false" outlineLevel="0" collapsed="false">
      <c r="A26" s="0" t="s">
        <v>22</v>
      </c>
      <c r="B26" s="8" t="n">
        <v>15691</v>
      </c>
    </row>
    <row r="27" customFormat="false" ht="13.8" hidden="false" customHeight="false" outlineLevel="0" collapsed="false">
      <c r="A27" s="0" t="s">
        <v>23</v>
      </c>
      <c r="B27" s="8" t="n">
        <v>14573</v>
      </c>
    </row>
    <row r="28" customFormat="false" ht="13.8" hidden="false" customHeight="false" outlineLevel="0" collapsed="false">
      <c r="A28" s="0" t="s">
        <v>24</v>
      </c>
      <c r="B28" s="8" t="n">
        <v>12456</v>
      </c>
    </row>
    <row r="29" customFormat="false" ht="13.8" hidden="false" customHeight="false" outlineLevel="0" collapsed="false">
      <c r="A29" s="0" t="s">
        <v>25</v>
      </c>
      <c r="B29" s="8" t="n">
        <v>11816</v>
      </c>
    </row>
    <row r="30" customFormat="false" ht="13.8" hidden="false" customHeight="false" outlineLevel="0" collapsed="false">
      <c r="A30" s="0" t="s">
        <v>26</v>
      </c>
      <c r="B30" s="8" t="n">
        <v>3255</v>
      </c>
    </row>
    <row r="31" customFormat="false" ht="13.8" hidden="false" customHeight="false" outlineLevel="0" collapsed="false">
      <c r="A31" s="9" t="s">
        <v>27</v>
      </c>
      <c r="B31" s="0"/>
      <c r="C31" s="10" t="n">
        <f aca="false">SUM(B8:B30)</f>
        <v>6796973</v>
      </c>
    </row>
    <row r="32" customFormat="false" ht="15" hidden="false" customHeight="false" outlineLevel="0" collapsed="false">
      <c r="B32" s="0"/>
    </row>
    <row r="33" customFormat="false" ht="13.8" hidden="false" customHeight="false" outlineLevel="0" collapsed="false">
      <c r="B33" s="0"/>
      <c r="C33" s="7" t="s">
        <v>28</v>
      </c>
    </row>
    <row r="34" customFormat="false" ht="13.8" hidden="false" customHeight="false" outlineLevel="0" collapsed="false">
      <c r="A34" s="0" t="s">
        <v>29</v>
      </c>
      <c r="B34" s="8" t="n">
        <v>360000</v>
      </c>
    </row>
    <row r="35" customFormat="false" ht="13.8" hidden="false" customHeight="false" outlineLevel="0" collapsed="false">
      <c r="A35" s="0" t="s">
        <v>30</v>
      </c>
      <c r="B35" s="8" t="n">
        <v>33480</v>
      </c>
    </row>
    <row r="36" customFormat="false" ht="13.8" hidden="false" customHeight="false" outlineLevel="0" collapsed="false">
      <c r="A36" s="0" t="s">
        <v>31</v>
      </c>
      <c r="B36" s="8" t="n">
        <v>10680</v>
      </c>
    </row>
    <row r="37" customFormat="false" ht="13.8" hidden="false" customHeight="false" outlineLevel="0" collapsed="false">
      <c r="A37" s="0" t="s">
        <v>32</v>
      </c>
      <c r="B37" s="8" t="n">
        <v>10073</v>
      </c>
    </row>
    <row r="38" customFormat="false" ht="13.8" hidden="false" customHeight="false" outlineLevel="0" collapsed="false">
      <c r="A38" s="0" t="s">
        <v>33</v>
      </c>
      <c r="B38" s="8" t="n">
        <v>7586</v>
      </c>
    </row>
    <row r="39" customFormat="false" ht="13.8" hidden="false" customHeight="false" outlineLevel="0" collapsed="false">
      <c r="A39" s="0" t="s">
        <v>34</v>
      </c>
      <c r="B39" s="8" t="n">
        <v>5033</v>
      </c>
    </row>
    <row r="40" customFormat="false" ht="13.8" hidden="false" customHeight="false" outlineLevel="0" collapsed="false">
      <c r="A40" s="0" t="s">
        <v>35</v>
      </c>
      <c r="B40" s="8" t="n">
        <v>3064</v>
      </c>
    </row>
    <row r="41" customFormat="false" ht="13.8" hidden="false" customHeight="false" outlineLevel="0" collapsed="false">
      <c r="A41" s="9" t="s">
        <v>36</v>
      </c>
      <c r="B41" s="0"/>
      <c r="C41" s="10" t="n">
        <f aca="false">SUM(B34:B40)</f>
        <v>429916</v>
      </c>
    </row>
    <row r="42" customFormat="false" ht="13.8" hidden="false" customHeight="false" outlineLevel="0" collapsed="false">
      <c r="B42" s="8"/>
    </row>
    <row r="43" customFormat="false" ht="13.8" hidden="false" customHeight="false" outlineLevel="0" collapsed="false">
      <c r="B43" s="8"/>
      <c r="C43" s="7" t="s">
        <v>37</v>
      </c>
    </row>
    <row r="44" customFormat="false" ht="13.8" hidden="false" customHeight="false" outlineLevel="0" collapsed="false">
      <c r="A44" s="0" t="s">
        <v>38</v>
      </c>
      <c r="B44" s="8" t="n">
        <v>1100000</v>
      </c>
    </row>
    <row r="45" customFormat="false" ht="13.8" hidden="false" customHeight="false" outlineLevel="0" collapsed="false">
      <c r="A45" s="0" t="s">
        <v>39</v>
      </c>
      <c r="B45" s="8" t="n">
        <v>679039</v>
      </c>
    </row>
    <row r="46" customFormat="false" ht="13.8" hidden="false" customHeight="false" outlineLevel="0" collapsed="false">
      <c r="A46" s="0" t="s">
        <v>40</v>
      </c>
      <c r="B46" s="8" t="n">
        <v>639360</v>
      </c>
    </row>
    <row r="47" customFormat="false" ht="13.8" hidden="false" customHeight="false" outlineLevel="0" collapsed="false">
      <c r="A47" s="9" t="s">
        <v>41</v>
      </c>
      <c r="B47" s="0"/>
      <c r="C47" s="10" t="n">
        <f aca="false">SUM(B44:B46)</f>
        <v>2418399</v>
      </c>
    </row>
    <row r="48" customFormat="false" ht="13.8" hidden="false" customHeight="false" outlineLevel="0" collapsed="false">
      <c r="B48" s="8"/>
    </row>
    <row r="49" customFormat="false" ht="13.8" hidden="false" customHeight="false" outlineLevel="0" collapsed="false">
      <c r="A49" s="3" t="s">
        <v>42</v>
      </c>
      <c r="B49" s="10" t="n">
        <f aca="false">SUM(B8:B46)</f>
        <v>9645288</v>
      </c>
    </row>
    <row r="50" customFormat="false" ht="13.8" hidden="false" customHeight="false" outlineLevel="0" collapsed="false">
      <c r="B50" s="11"/>
    </row>
    <row r="51" customFormat="false" ht="13.8" hidden="false" customHeight="false" outlineLevel="0" collapsed="false">
      <c r="B51" s="11"/>
    </row>
    <row r="52" customFormat="false" ht="13.8" hidden="false" customHeight="false" outlineLevel="0" collapsed="false">
      <c r="B52" s="11"/>
      <c r="C52" s="6" t="s">
        <v>43</v>
      </c>
    </row>
    <row r="53" customFormat="false" ht="13.8" hidden="false" customHeight="false" outlineLevel="0" collapsed="false">
      <c r="B53" s="11"/>
    </row>
    <row r="54" customFormat="false" ht="13.8" hidden="false" customHeight="false" outlineLevel="0" collapsed="false">
      <c r="A54" s="12" t="s">
        <v>44</v>
      </c>
      <c r="B54" s="13" t="n">
        <f aca="false">577535+102121</f>
        <v>679656</v>
      </c>
    </row>
    <row r="55" customFormat="false" ht="13.8" hidden="false" customHeight="false" outlineLevel="0" collapsed="false">
      <c r="A55" s="12" t="s">
        <v>45</v>
      </c>
      <c r="B55" s="13" t="n">
        <v>676987</v>
      </c>
    </row>
    <row r="56" customFormat="false" ht="13.8" hidden="false" customHeight="false" outlineLevel="0" collapsed="false">
      <c r="A56" s="12" t="s">
        <v>46</v>
      </c>
      <c r="B56" s="13" t="n">
        <v>573210</v>
      </c>
    </row>
    <row r="57" customFormat="false" ht="13.8" hidden="false" customHeight="false" outlineLevel="0" collapsed="false">
      <c r="A57" s="12" t="s">
        <v>47</v>
      </c>
      <c r="B57" s="13" t="n">
        <v>435992</v>
      </c>
    </row>
    <row r="58" customFormat="false" ht="13.8" hidden="false" customHeight="false" outlineLevel="0" collapsed="false">
      <c r="A58" s="12" t="s">
        <v>48</v>
      </c>
      <c r="B58" s="13" t="n">
        <f aca="false">247266+128520+52560</f>
        <v>428346</v>
      </c>
    </row>
    <row r="59" customFormat="false" ht="13.8" hidden="false" customHeight="false" outlineLevel="0" collapsed="false">
      <c r="A59" s="12" t="s">
        <v>49</v>
      </c>
      <c r="B59" s="13" t="n">
        <f aca="false">203832+86146+124553</f>
        <v>414531</v>
      </c>
    </row>
    <row r="60" customFormat="false" ht="13.8" hidden="false" customHeight="false" outlineLevel="0" collapsed="false">
      <c r="A60" s="12" t="s">
        <v>50</v>
      </c>
      <c r="B60" s="13" t="n">
        <v>373080</v>
      </c>
    </row>
    <row r="61" customFormat="false" ht="13.8" hidden="false" customHeight="false" outlineLevel="0" collapsed="false">
      <c r="A61" s="12" t="s">
        <v>51</v>
      </c>
      <c r="B61" s="13" t="n">
        <v>369474</v>
      </c>
    </row>
    <row r="62" customFormat="false" ht="13.8" hidden="false" customHeight="false" outlineLevel="0" collapsed="false">
      <c r="A62" s="12" t="s">
        <v>52</v>
      </c>
      <c r="B62" s="13" t="n">
        <v>331320</v>
      </c>
    </row>
    <row r="63" customFormat="false" ht="13.8" hidden="false" customHeight="false" outlineLevel="0" collapsed="false">
      <c r="A63" s="12" t="s">
        <v>53</v>
      </c>
      <c r="B63" s="13" t="n">
        <f aca="false">139520+62764</f>
        <v>202284</v>
      </c>
    </row>
    <row r="64" customFormat="false" ht="13.8" hidden="false" customHeight="false" outlineLevel="0" collapsed="false">
      <c r="A64" s="12" t="s">
        <v>54</v>
      </c>
      <c r="B64" s="13" t="n">
        <f aca="false">70304+130900</f>
        <v>201204</v>
      </c>
    </row>
    <row r="65" customFormat="false" ht="13.8" hidden="false" customHeight="false" outlineLevel="0" collapsed="false">
      <c r="A65" s="12" t="s">
        <v>55</v>
      </c>
      <c r="B65" s="13" t="n">
        <v>182477</v>
      </c>
    </row>
    <row r="66" customFormat="false" ht="13.8" hidden="false" customHeight="false" outlineLevel="0" collapsed="false">
      <c r="A66" s="12" t="s">
        <v>56</v>
      </c>
      <c r="B66" s="13" t="n">
        <v>177179</v>
      </c>
    </row>
    <row r="67" customFormat="false" ht="13.8" hidden="false" customHeight="false" outlineLevel="0" collapsed="false">
      <c r="A67" s="12" t="s">
        <v>57</v>
      </c>
      <c r="B67" s="13" t="n">
        <v>166524</v>
      </c>
    </row>
    <row r="68" customFormat="false" ht="13.8" hidden="false" customHeight="false" outlineLevel="0" collapsed="false">
      <c r="A68" s="12" t="s">
        <v>58</v>
      </c>
      <c r="B68" s="13" t="n">
        <v>153820</v>
      </c>
    </row>
    <row r="69" customFormat="false" ht="13.8" hidden="false" customHeight="false" outlineLevel="0" collapsed="false">
      <c r="A69" s="12" t="s">
        <v>59</v>
      </c>
      <c r="B69" s="13" t="n">
        <v>147177</v>
      </c>
    </row>
    <row r="70" customFormat="false" ht="13.8" hidden="false" customHeight="false" outlineLevel="0" collapsed="false">
      <c r="A70" s="12" t="s">
        <v>48</v>
      </c>
      <c r="B70" s="13" t="n">
        <v>133044</v>
      </c>
    </row>
    <row r="71" customFormat="false" ht="13.8" hidden="false" customHeight="false" outlineLevel="0" collapsed="false">
      <c r="A71" s="12" t="s">
        <v>60</v>
      </c>
      <c r="B71" s="13" t="n">
        <v>118850</v>
      </c>
    </row>
    <row r="72" customFormat="false" ht="13.8" hidden="false" customHeight="false" outlineLevel="0" collapsed="false">
      <c r="A72" s="14" t="s">
        <v>61</v>
      </c>
      <c r="B72" s="13" t="n">
        <v>118326</v>
      </c>
    </row>
    <row r="73" customFormat="false" ht="13.8" hidden="false" customHeight="false" outlineLevel="0" collapsed="false">
      <c r="A73" s="12" t="s">
        <v>62</v>
      </c>
      <c r="B73" s="13" t="n">
        <v>104679</v>
      </c>
    </row>
    <row r="74" customFormat="false" ht="13.8" hidden="false" customHeight="false" outlineLevel="0" collapsed="false">
      <c r="A74" s="12" t="s">
        <v>63</v>
      </c>
      <c r="B74" s="13" t="n">
        <v>99266</v>
      </c>
    </row>
    <row r="75" customFormat="false" ht="13.8" hidden="false" customHeight="false" outlineLevel="0" collapsed="false">
      <c r="A75" s="15" t="s">
        <v>64</v>
      </c>
      <c r="B75" s="13" t="n">
        <v>98657</v>
      </c>
    </row>
    <row r="76" customFormat="false" ht="13.8" hidden="false" customHeight="false" outlineLevel="0" collapsed="false">
      <c r="A76" s="12" t="s">
        <v>65</v>
      </c>
      <c r="B76" s="13" t="n">
        <v>84137</v>
      </c>
    </row>
    <row r="77" customFormat="false" ht="13.8" hidden="false" customHeight="false" outlineLevel="0" collapsed="false">
      <c r="A77" s="12" t="s">
        <v>66</v>
      </c>
      <c r="B77" s="13" t="n">
        <v>81600</v>
      </c>
    </row>
    <row r="78" customFormat="false" ht="13.8" hidden="false" customHeight="false" outlineLevel="0" collapsed="false">
      <c r="A78" s="12" t="s">
        <v>67</v>
      </c>
      <c r="B78" s="13" t="n">
        <v>81282</v>
      </c>
    </row>
    <row r="79" customFormat="false" ht="13.8" hidden="false" customHeight="false" outlineLevel="0" collapsed="false">
      <c r="A79" s="12" t="s">
        <v>68</v>
      </c>
      <c r="B79" s="13" t="n">
        <v>80180</v>
      </c>
    </row>
    <row r="80" customFormat="false" ht="13.8" hidden="false" customHeight="false" outlineLevel="0" collapsed="false">
      <c r="A80" s="12" t="s">
        <v>69</v>
      </c>
      <c r="B80" s="13" t="n">
        <v>77685</v>
      </c>
    </row>
    <row r="81" customFormat="false" ht="13.8" hidden="false" customHeight="false" outlineLevel="0" collapsed="false">
      <c r="A81" s="12" t="s">
        <v>70</v>
      </c>
      <c r="B81" s="13" t="n">
        <v>58000</v>
      </c>
    </row>
    <row r="82" customFormat="false" ht="13.8" hidden="false" customHeight="false" outlineLevel="0" collapsed="false">
      <c r="A82" s="12" t="s">
        <v>71</v>
      </c>
      <c r="B82" s="13" t="n">
        <v>56402</v>
      </c>
    </row>
    <row r="83" customFormat="false" ht="13.8" hidden="false" customHeight="false" outlineLevel="0" collapsed="false">
      <c r="A83" s="12" t="s">
        <v>72</v>
      </c>
      <c r="B83" s="13" t="n">
        <f aca="false">42930+13056</f>
        <v>55986</v>
      </c>
    </row>
    <row r="84" customFormat="false" ht="13.8" hidden="false" customHeight="false" outlineLevel="0" collapsed="false">
      <c r="A84" s="12" t="s">
        <v>73</v>
      </c>
      <c r="B84" s="13" t="n">
        <v>51879</v>
      </c>
    </row>
    <row r="85" customFormat="false" ht="13.8" hidden="false" customHeight="false" outlineLevel="0" collapsed="false">
      <c r="A85" s="12" t="s">
        <v>74</v>
      </c>
      <c r="B85" s="13" t="n">
        <v>48000</v>
      </c>
    </row>
    <row r="86" customFormat="false" ht="13.8" hidden="false" customHeight="false" outlineLevel="0" collapsed="false">
      <c r="A86" s="12" t="s">
        <v>75</v>
      </c>
      <c r="B86" s="13" t="n">
        <v>47497</v>
      </c>
    </row>
    <row r="87" customFormat="false" ht="13.8" hidden="false" customHeight="false" outlineLevel="0" collapsed="false">
      <c r="A87" s="12" t="s">
        <v>76</v>
      </c>
      <c r="B87" s="13" t="n">
        <v>45883</v>
      </c>
    </row>
    <row r="88" customFormat="false" ht="13.8" hidden="false" customHeight="false" outlineLevel="0" collapsed="false">
      <c r="A88" s="12" t="s">
        <v>77</v>
      </c>
      <c r="B88" s="13" t="n">
        <v>45368</v>
      </c>
    </row>
    <row r="89" customFormat="false" ht="13.8" hidden="false" customHeight="false" outlineLevel="0" collapsed="false">
      <c r="A89" s="12" t="s">
        <v>78</v>
      </c>
      <c r="B89" s="13" t="n">
        <v>45000</v>
      </c>
    </row>
    <row r="90" customFormat="false" ht="13.8" hidden="false" customHeight="false" outlineLevel="0" collapsed="false">
      <c r="A90" s="12" t="s">
        <v>79</v>
      </c>
      <c r="B90" s="13" t="n">
        <v>44365</v>
      </c>
    </row>
    <row r="91" customFormat="false" ht="13.8" hidden="false" customHeight="false" outlineLevel="0" collapsed="false">
      <c r="A91" s="12" t="s">
        <v>80</v>
      </c>
      <c r="B91" s="13" t="n">
        <v>40725</v>
      </c>
    </row>
    <row r="92" customFormat="false" ht="13.8" hidden="false" customHeight="false" outlineLevel="0" collapsed="false">
      <c r="A92" s="12" t="s">
        <v>81</v>
      </c>
      <c r="B92" s="13" t="n">
        <v>40098</v>
      </c>
    </row>
    <row r="93" customFormat="false" ht="13.8" hidden="false" customHeight="false" outlineLevel="0" collapsed="false">
      <c r="A93" s="12" t="s">
        <v>82</v>
      </c>
      <c r="B93" s="13" t="n">
        <v>36361</v>
      </c>
    </row>
    <row r="94" customFormat="false" ht="13.8" hidden="false" customHeight="false" outlineLevel="0" collapsed="false">
      <c r="A94" s="12" t="s">
        <v>83</v>
      </c>
      <c r="B94" s="13" t="n">
        <v>34927</v>
      </c>
    </row>
    <row r="95" customFormat="false" ht="13.8" hidden="false" customHeight="false" outlineLevel="0" collapsed="false">
      <c r="A95" s="12" t="s">
        <v>84</v>
      </c>
      <c r="B95" s="13" t="n">
        <v>30200</v>
      </c>
    </row>
    <row r="96" customFormat="false" ht="13.8" hidden="false" customHeight="false" outlineLevel="0" collapsed="false">
      <c r="A96" s="12" t="s">
        <v>85</v>
      </c>
      <c r="B96" s="13" t="n">
        <v>29851</v>
      </c>
    </row>
    <row r="97" customFormat="false" ht="13.8" hidden="false" customHeight="false" outlineLevel="0" collapsed="false">
      <c r="A97" s="12" t="s">
        <v>86</v>
      </c>
      <c r="B97" s="13" t="n">
        <v>24000</v>
      </c>
    </row>
    <row r="98" customFormat="false" ht="13.8" hidden="false" customHeight="false" outlineLevel="0" collapsed="false">
      <c r="A98" s="12" t="s">
        <v>87</v>
      </c>
      <c r="B98" s="13" t="n">
        <v>22597</v>
      </c>
    </row>
    <row r="99" customFormat="false" ht="13.8" hidden="false" customHeight="false" outlineLevel="0" collapsed="false">
      <c r="A99" s="12" t="s">
        <v>88</v>
      </c>
      <c r="B99" s="13" t="n">
        <v>16008</v>
      </c>
    </row>
    <row r="100" customFormat="false" ht="13.8" hidden="false" customHeight="false" outlineLevel="0" collapsed="false">
      <c r="A100" s="12" t="s">
        <v>89</v>
      </c>
      <c r="B100" s="13" t="n">
        <v>15501</v>
      </c>
    </row>
    <row r="101" customFormat="false" ht="13.8" hidden="false" customHeight="false" outlineLevel="0" collapsed="false">
      <c r="A101" s="12" t="s">
        <v>90</v>
      </c>
      <c r="B101" s="13" t="n">
        <v>12958</v>
      </c>
    </row>
    <row r="102" customFormat="false" ht="13.8" hidden="false" customHeight="false" outlineLevel="0" collapsed="false">
      <c r="A102" s="12" t="s">
        <v>91</v>
      </c>
      <c r="B102" s="13" t="n">
        <v>11807</v>
      </c>
    </row>
    <row r="103" customFormat="false" ht="13.8" hidden="false" customHeight="false" outlineLevel="0" collapsed="false">
      <c r="A103" s="15" t="s">
        <v>92</v>
      </c>
      <c r="B103" s="13" t="n">
        <v>11714</v>
      </c>
    </row>
    <row r="104" customFormat="false" ht="13.8" hidden="false" customHeight="false" outlineLevel="0" collapsed="false">
      <c r="A104" s="12" t="s">
        <v>93</v>
      </c>
      <c r="B104" s="13" t="n">
        <v>9781</v>
      </c>
    </row>
    <row r="105" customFormat="false" ht="13.8" hidden="false" customHeight="false" outlineLevel="0" collapsed="false">
      <c r="A105" s="12" t="s">
        <v>94</v>
      </c>
      <c r="B105" s="13" t="n">
        <v>9493</v>
      </c>
    </row>
    <row r="106" customFormat="false" ht="13.8" hidden="false" customHeight="false" outlineLevel="0" collapsed="false">
      <c r="A106" s="12" t="s">
        <v>95</v>
      </c>
      <c r="B106" s="13" t="n">
        <v>6093</v>
      </c>
    </row>
    <row r="107" customFormat="false" ht="13.8" hidden="false" customHeight="false" outlineLevel="0" collapsed="false">
      <c r="A107" s="12" t="s">
        <v>96</v>
      </c>
      <c r="B107" s="13" t="n">
        <v>5175</v>
      </c>
    </row>
    <row r="108" customFormat="false" ht="13.8" hidden="false" customHeight="false" outlineLevel="0" collapsed="false">
      <c r="A108" s="12"/>
      <c r="B108" s="16"/>
    </row>
    <row r="109" customFormat="false" ht="15.8" hidden="false" customHeight="false" outlineLevel="0" collapsed="false">
      <c r="A109" s="3" t="s">
        <v>97</v>
      </c>
      <c r="B109" s="16" t="n">
        <f aca="false">SUM(B54:B107)</f>
        <v>7446636</v>
      </c>
    </row>
    <row r="110" customFormat="false" ht="13.8" hidden="false" customHeight="false" outlineLevel="0" collapsed="false">
      <c r="B110" s="11"/>
    </row>
    <row r="111" customFormat="false" ht="13.8" hidden="false" customHeight="false" outlineLevel="0" collapsed="false">
      <c r="B111" s="11"/>
    </row>
    <row r="112" customFormat="false" ht="13.8" hidden="false" customHeight="false" outlineLevel="0" collapsed="false">
      <c r="B112" s="11"/>
      <c r="C112" s="6" t="s">
        <v>98</v>
      </c>
    </row>
    <row r="113" customFormat="false" ht="13.8" hidden="false" customHeight="false" outlineLevel="0" collapsed="false">
      <c r="A113" s="0" t="s">
        <v>99</v>
      </c>
      <c r="B113" s="17" t="n">
        <v>629550</v>
      </c>
    </row>
    <row r="114" customFormat="false" ht="13.8" hidden="false" customHeight="false" outlineLevel="0" collapsed="false">
      <c r="A114" s="0" t="s">
        <v>100</v>
      </c>
      <c r="B114" s="17" t="n">
        <v>587277</v>
      </c>
    </row>
    <row r="115" customFormat="false" ht="13.8" hidden="false" customHeight="false" outlineLevel="0" collapsed="false">
      <c r="A115" s="0" t="s">
        <v>101</v>
      </c>
      <c r="B115" s="17" t="n">
        <v>328994</v>
      </c>
    </row>
    <row r="116" customFormat="false" ht="13.8" hidden="false" customHeight="false" outlineLevel="0" collapsed="false">
      <c r="A116" s="0" t="s">
        <v>102</v>
      </c>
      <c r="B116" s="17" t="n">
        <v>305610</v>
      </c>
    </row>
    <row r="117" customFormat="false" ht="13.8" hidden="false" customHeight="false" outlineLevel="0" collapsed="false">
      <c r="A117" s="0" t="s">
        <v>103</v>
      </c>
      <c r="B117" s="17" t="n">
        <v>220947</v>
      </c>
    </row>
    <row r="118" customFormat="false" ht="13.8" hidden="false" customHeight="false" outlineLevel="0" collapsed="false">
      <c r="A118" s="0" t="s">
        <v>104</v>
      </c>
      <c r="B118" s="17" t="n">
        <v>218400</v>
      </c>
    </row>
    <row r="119" customFormat="false" ht="13.8" hidden="false" customHeight="false" outlineLevel="0" collapsed="false">
      <c r="A119" s="0" t="s">
        <v>105</v>
      </c>
      <c r="B119" s="17" t="n">
        <v>210261</v>
      </c>
    </row>
    <row r="120" customFormat="false" ht="13.8" hidden="false" customHeight="false" outlineLevel="0" collapsed="false">
      <c r="A120" s="0" t="s">
        <v>106</v>
      </c>
      <c r="B120" s="17" t="n">
        <v>189385</v>
      </c>
    </row>
    <row r="121" customFormat="false" ht="13.8" hidden="false" customHeight="false" outlineLevel="0" collapsed="false">
      <c r="A121" s="0" t="s">
        <v>21</v>
      </c>
      <c r="B121" s="17" t="n">
        <v>188584</v>
      </c>
    </row>
    <row r="122" customFormat="false" ht="13.8" hidden="false" customHeight="false" outlineLevel="0" collapsed="false">
      <c r="A122" s="0" t="s">
        <v>107</v>
      </c>
      <c r="B122" s="17" t="n">
        <v>119238</v>
      </c>
    </row>
    <row r="123" customFormat="false" ht="13.8" hidden="false" customHeight="false" outlineLevel="0" collapsed="false">
      <c r="A123" s="0" t="s">
        <v>108</v>
      </c>
      <c r="B123" s="17" t="n">
        <v>95926</v>
      </c>
    </row>
    <row r="124" customFormat="false" ht="13.8" hidden="false" customHeight="false" outlineLevel="0" collapsed="false">
      <c r="A124" s="0" t="s">
        <v>104</v>
      </c>
      <c r="B124" s="17" t="n">
        <v>66852</v>
      </c>
    </row>
    <row r="125" customFormat="false" ht="13.8" hidden="false" customHeight="false" outlineLevel="0" collapsed="false">
      <c r="A125" s="0" t="s">
        <v>109</v>
      </c>
      <c r="B125" s="17" t="n">
        <v>62872</v>
      </c>
    </row>
    <row r="126" customFormat="false" ht="13.8" hidden="false" customHeight="false" outlineLevel="0" collapsed="false">
      <c r="A126" s="0" t="s">
        <v>110</v>
      </c>
      <c r="B126" s="17" t="n">
        <v>57338</v>
      </c>
    </row>
    <row r="127" customFormat="false" ht="13.8" hidden="false" customHeight="false" outlineLevel="0" collapsed="false">
      <c r="A127" s="0" t="s">
        <v>107</v>
      </c>
      <c r="B127" s="17" t="n">
        <v>53986</v>
      </c>
    </row>
    <row r="128" customFormat="false" ht="13.8" hidden="false" customHeight="false" outlineLevel="0" collapsed="false">
      <c r="A128" s="0" t="s">
        <v>111</v>
      </c>
      <c r="B128" s="17" t="n">
        <v>52390</v>
      </c>
    </row>
    <row r="129" customFormat="false" ht="13.8" hidden="false" customHeight="false" outlineLevel="0" collapsed="false">
      <c r="A129" s="0" t="s">
        <v>112</v>
      </c>
      <c r="B129" s="17" t="n">
        <v>49353</v>
      </c>
    </row>
    <row r="130" customFormat="false" ht="13.8" hidden="false" customHeight="false" outlineLevel="0" collapsed="false">
      <c r="A130" s="0" t="s">
        <v>16</v>
      </c>
      <c r="B130" s="17" t="n">
        <v>42511</v>
      </c>
    </row>
    <row r="131" customFormat="false" ht="13.8" hidden="false" customHeight="false" outlineLevel="0" collapsed="false">
      <c r="A131" s="0" t="s">
        <v>113</v>
      </c>
      <c r="B131" s="17" t="n">
        <v>41781</v>
      </c>
    </row>
    <row r="132" customFormat="false" ht="13.8" hidden="false" customHeight="false" outlineLevel="0" collapsed="false">
      <c r="A132" s="0" t="s">
        <v>114</v>
      </c>
      <c r="B132" s="17" t="n">
        <v>31564</v>
      </c>
    </row>
    <row r="133" customFormat="false" ht="13.8" hidden="false" customHeight="false" outlineLevel="0" collapsed="false">
      <c r="A133" s="0" t="s">
        <v>115</v>
      </c>
      <c r="B133" s="17" t="n">
        <v>26410</v>
      </c>
    </row>
    <row r="134" customFormat="false" ht="13.8" hidden="false" customHeight="false" outlineLevel="0" collapsed="false">
      <c r="A134" s="0" t="s">
        <v>107</v>
      </c>
      <c r="B134" s="17" t="n">
        <v>25935</v>
      </c>
    </row>
    <row r="135" customFormat="false" ht="13.8" hidden="false" customHeight="false" outlineLevel="0" collapsed="false">
      <c r="A135" s="0" t="s">
        <v>107</v>
      </c>
      <c r="B135" s="17" t="n">
        <v>20670</v>
      </c>
    </row>
    <row r="136" customFormat="false" ht="13.8" hidden="false" customHeight="false" outlineLevel="0" collapsed="false">
      <c r="A136" s="0" t="s">
        <v>116</v>
      </c>
      <c r="B136" s="17" t="n">
        <v>9619</v>
      </c>
    </row>
    <row r="137" customFormat="false" ht="13.8" hidden="false" customHeight="false" outlineLevel="0" collapsed="false">
      <c r="A137" s="0" t="s">
        <v>117</v>
      </c>
      <c r="B137" s="17" t="n">
        <v>7922</v>
      </c>
    </row>
    <row r="138" customFormat="false" ht="13.8" hidden="false" customHeight="false" outlineLevel="0" collapsed="false">
      <c r="A138" s="0" t="s">
        <v>118</v>
      </c>
      <c r="B138" s="17" t="n">
        <v>7720</v>
      </c>
    </row>
    <row r="139" customFormat="false" ht="13.8" hidden="false" customHeight="false" outlineLevel="0" collapsed="false">
      <c r="A139" s="0" t="s">
        <v>119</v>
      </c>
      <c r="B139" s="17" t="n">
        <v>5960</v>
      </c>
    </row>
    <row r="140" customFormat="false" ht="13.8" hidden="false" customHeight="false" outlineLevel="0" collapsed="false">
      <c r="A140" s="0" t="s">
        <v>120</v>
      </c>
      <c r="B140" s="17" t="n">
        <v>5724</v>
      </c>
    </row>
    <row r="141" customFormat="false" ht="13.8" hidden="false" customHeight="false" outlineLevel="0" collapsed="false">
      <c r="B141" s="11"/>
    </row>
    <row r="142" customFormat="false" ht="15.8" hidden="false" customHeight="false" outlineLevel="0" collapsed="false">
      <c r="A142" s="3" t="s">
        <v>121</v>
      </c>
      <c r="B142" s="16" t="n">
        <f aca="false">SUM(B113:B140)</f>
        <v>3662779</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65536"/>
  <sheetViews>
    <sheetView windowProtection="false" showFormulas="false" showGridLines="true" showRowColHeaders="true" showZeros="true" rightToLeft="false" tabSelected="true" showOutlineSymbols="true" defaultGridColor="true" view="normal" topLeftCell="A103" colorId="64" zoomScale="100" zoomScaleNormal="100" zoomScalePageLayoutView="100" workbookViewId="0">
      <selection pane="topLeft" activeCell="A104" activeCellId="0" sqref="A104"/>
    </sheetView>
  </sheetViews>
  <sheetFormatPr defaultRowHeight="15"/>
  <cols>
    <col collapsed="false" hidden="false" max="1" min="1" style="0" width="62.3673469387755"/>
    <col collapsed="false" hidden="false" max="2" min="2" style="0" width="16.0663265306122"/>
    <col collapsed="false" hidden="false" max="3" min="3" style="0" width="17.5510204081633"/>
    <col collapsed="false" hidden="false" max="4" min="4" style="0" width="17.0102040816327"/>
    <col collapsed="false" hidden="false" max="7" min="5" style="0" width="8.50510204081633"/>
    <col collapsed="false" hidden="false" max="8" min="8" style="0" width="13.9030612244898"/>
    <col collapsed="false" hidden="false" max="1025" min="9" style="0" width="8.50510204081633"/>
  </cols>
  <sheetData>
    <row r="1" customFormat="false" ht="13.8" hidden="false" customHeight="false" outlineLevel="0" collapsed="false">
      <c r="A1" s="2" t="s">
        <v>0</v>
      </c>
    </row>
    <row r="2" customFormat="false" ht="13.8" hidden="false" customHeight="false" outlineLevel="0" collapsed="false">
      <c r="A2" s="3"/>
    </row>
    <row r="3" customFormat="false" ht="13.8" hidden="false" customHeight="false" outlineLevel="0" collapsed="false">
      <c r="A3" s="4" t="s">
        <v>1</v>
      </c>
      <c r="B3" s="5" t="n">
        <v>2013</v>
      </c>
    </row>
    <row r="5" customFormat="false" ht="13.8" hidden="false" customHeight="false" outlineLevel="0" collapsed="false">
      <c r="C5" s="6" t="s">
        <v>2</v>
      </c>
    </row>
    <row r="6" customFormat="false" ht="15.8" hidden="false" customHeight="false" outlineLevel="0" collapsed="false">
      <c r="C6" s="18"/>
    </row>
    <row r="7" customFormat="false" ht="15.8" hidden="false" customHeight="false" outlineLevel="0" collapsed="false">
      <c r="C7" s="7" t="s">
        <v>3</v>
      </c>
      <c r="F7" s="19"/>
      <c r="G7" s="20"/>
    </row>
    <row r="8" customFormat="false" ht="13.8" hidden="false" customHeight="false" outlineLevel="0" collapsed="false">
      <c r="A8" s="0" t="s">
        <v>122</v>
      </c>
      <c r="B8" s="8" t="n">
        <v>2107347</v>
      </c>
      <c r="F8" s="19"/>
      <c r="G8" s="20"/>
    </row>
    <row r="9" customFormat="false" ht="13.8" hidden="false" customHeight="false" outlineLevel="0" collapsed="false">
      <c r="A9" s="0" t="s">
        <v>123</v>
      </c>
      <c r="B9" s="8" t="n">
        <v>1196851</v>
      </c>
      <c r="F9" s="19"/>
      <c r="G9" s="20"/>
    </row>
    <row r="10" customFormat="false" ht="13.8" hidden="false" customHeight="false" outlineLevel="0" collapsed="false">
      <c r="A10" s="0" t="s">
        <v>124</v>
      </c>
      <c r="B10" s="8" t="n">
        <v>1141584</v>
      </c>
      <c r="F10" s="19"/>
      <c r="G10" s="20"/>
    </row>
    <row r="11" customFormat="false" ht="13.8" hidden="false" customHeight="false" outlineLevel="0" collapsed="false">
      <c r="A11" s="0" t="s">
        <v>125</v>
      </c>
      <c r="B11" s="8" t="n">
        <v>730438</v>
      </c>
      <c r="F11" s="19"/>
      <c r="G11" s="20"/>
    </row>
    <row r="12" customFormat="false" ht="13.8" hidden="false" customHeight="false" outlineLevel="0" collapsed="false">
      <c r="A12" s="0" t="s">
        <v>126</v>
      </c>
      <c r="B12" s="8" t="n">
        <v>658341</v>
      </c>
      <c r="F12" s="19"/>
      <c r="G12" s="20"/>
    </row>
    <row r="13" customFormat="false" ht="13.8" hidden="false" customHeight="false" outlineLevel="0" collapsed="false">
      <c r="A13" s="0" t="s">
        <v>127</v>
      </c>
      <c r="B13" s="8" t="n">
        <v>402539</v>
      </c>
      <c r="F13" s="19"/>
      <c r="G13" s="20"/>
    </row>
    <row r="14" customFormat="false" ht="13.8" hidden="false" customHeight="false" outlineLevel="0" collapsed="false">
      <c r="A14" s="0" t="s">
        <v>128</v>
      </c>
      <c r="B14" s="8" t="n">
        <v>315989</v>
      </c>
      <c r="F14" s="19"/>
      <c r="G14" s="20"/>
    </row>
    <row r="15" customFormat="false" ht="13.8" hidden="false" customHeight="false" outlineLevel="0" collapsed="false">
      <c r="A15" s="0" t="s">
        <v>129</v>
      </c>
      <c r="B15" s="8" t="n">
        <v>235227</v>
      </c>
      <c r="F15" s="19"/>
      <c r="G15" s="20"/>
    </row>
    <row r="16" customFormat="false" ht="13.8" hidden="false" customHeight="false" outlineLevel="0" collapsed="false">
      <c r="A16" s="0" t="s">
        <v>130</v>
      </c>
      <c r="B16" s="8" t="n">
        <v>228059</v>
      </c>
      <c r="F16" s="19"/>
      <c r="G16" s="20"/>
    </row>
    <row r="17" customFormat="false" ht="13.8" hidden="false" customHeight="false" outlineLevel="0" collapsed="false">
      <c r="A17" s="0" t="s">
        <v>131</v>
      </c>
      <c r="B17" s="8" t="n">
        <v>212307</v>
      </c>
      <c r="F17" s="19"/>
      <c r="G17" s="20"/>
    </row>
    <row r="18" customFormat="false" ht="13.8" hidden="false" customHeight="false" outlineLevel="0" collapsed="false">
      <c r="A18" s="0" t="s">
        <v>132</v>
      </c>
      <c r="B18" s="8" t="n">
        <v>170581</v>
      </c>
      <c r="F18" s="19"/>
      <c r="G18" s="20"/>
    </row>
    <row r="19" customFormat="false" ht="13.8" hidden="false" customHeight="false" outlineLevel="0" collapsed="false">
      <c r="A19" s="0" t="s">
        <v>133</v>
      </c>
      <c r="B19" s="8" t="n">
        <v>159458</v>
      </c>
      <c r="F19" s="19"/>
      <c r="G19" s="20"/>
    </row>
    <row r="20" customFormat="false" ht="13.8" hidden="false" customHeight="false" outlineLevel="0" collapsed="false">
      <c r="A20" s="0" t="s">
        <v>134</v>
      </c>
      <c r="B20" s="8" t="n">
        <v>150675</v>
      </c>
      <c r="F20" s="19"/>
      <c r="G20" s="20"/>
    </row>
    <row r="21" customFormat="false" ht="13.8" hidden="false" customHeight="false" outlineLevel="0" collapsed="false">
      <c r="A21" s="0" t="s">
        <v>135</v>
      </c>
      <c r="B21" s="8" t="n">
        <v>134643</v>
      </c>
      <c r="F21" s="19"/>
      <c r="G21" s="20"/>
    </row>
    <row r="22" customFormat="false" ht="13.8" hidden="false" customHeight="false" outlineLevel="0" collapsed="false">
      <c r="A22" s="0" t="s">
        <v>136</v>
      </c>
      <c r="B22" s="8" t="n">
        <v>121959</v>
      </c>
      <c r="F22" s="19"/>
      <c r="G22" s="20"/>
    </row>
    <row r="23" customFormat="false" ht="13.8" hidden="false" customHeight="false" outlineLevel="0" collapsed="false">
      <c r="A23" s="0" t="s">
        <v>137</v>
      </c>
      <c r="B23" s="8" t="n">
        <v>98758</v>
      </c>
      <c r="F23" s="19"/>
      <c r="G23" s="20"/>
    </row>
    <row r="24" customFormat="false" ht="13.8" hidden="false" customHeight="false" outlineLevel="0" collapsed="false">
      <c r="A24" s="0" t="s">
        <v>138</v>
      </c>
      <c r="B24" s="8" t="n">
        <v>51827</v>
      </c>
      <c r="F24" s="19"/>
      <c r="G24" s="20"/>
    </row>
    <row r="25" customFormat="false" ht="13.8" hidden="false" customHeight="false" outlineLevel="0" collapsed="false">
      <c r="A25" s="0" t="s">
        <v>139</v>
      </c>
      <c r="B25" s="8" t="n">
        <v>47670</v>
      </c>
      <c r="F25" s="19"/>
      <c r="G25" s="20"/>
    </row>
    <row r="26" customFormat="false" ht="13.8" hidden="false" customHeight="false" outlineLevel="0" collapsed="false">
      <c r="A26" s="0" t="s">
        <v>140</v>
      </c>
      <c r="B26" s="8" t="n">
        <v>39275</v>
      </c>
      <c r="F26" s="19"/>
      <c r="G26" s="20"/>
    </row>
    <row r="27" customFormat="false" ht="13.8" hidden="false" customHeight="false" outlineLevel="0" collapsed="false">
      <c r="A27" s="0" t="s">
        <v>141</v>
      </c>
      <c r="B27" s="8" t="n">
        <v>31143</v>
      </c>
      <c r="F27" s="19"/>
      <c r="G27" s="20"/>
    </row>
    <row r="28" customFormat="false" ht="13.8" hidden="false" customHeight="false" outlineLevel="0" collapsed="false">
      <c r="A28" s="0" t="s">
        <v>142</v>
      </c>
      <c r="B28" s="8" t="n">
        <v>29667</v>
      </c>
      <c r="F28" s="19"/>
      <c r="G28" s="20"/>
    </row>
    <row r="29" customFormat="false" ht="13.8" hidden="false" customHeight="false" outlineLevel="0" collapsed="false">
      <c r="A29" s="0" t="s">
        <v>143</v>
      </c>
      <c r="B29" s="8" t="n">
        <v>24592</v>
      </c>
      <c r="F29" s="19"/>
      <c r="G29" s="20"/>
    </row>
    <row r="30" customFormat="false" ht="13.8" hidden="false" customHeight="false" outlineLevel="0" collapsed="false">
      <c r="A30" s="0" t="s">
        <v>144</v>
      </c>
      <c r="B30" s="8" t="n">
        <v>23280</v>
      </c>
      <c r="F30" s="19"/>
      <c r="G30" s="20"/>
    </row>
    <row r="31" customFormat="false" ht="13.8" hidden="false" customHeight="false" outlineLevel="0" collapsed="false">
      <c r="A31" s="0" t="s">
        <v>145</v>
      </c>
      <c r="B31" s="8" t="n">
        <v>22131</v>
      </c>
      <c r="F31" s="19"/>
      <c r="G31" s="20"/>
    </row>
    <row r="32" customFormat="false" ht="13.8" hidden="false" customHeight="false" outlineLevel="0" collapsed="false">
      <c r="A32" s="0" t="s">
        <v>146</v>
      </c>
      <c r="B32" s="8" t="n">
        <v>20640</v>
      </c>
      <c r="G32" s="21"/>
    </row>
    <row r="33" customFormat="false" ht="13.8" hidden="false" customHeight="false" outlineLevel="0" collapsed="false">
      <c r="A33" s="0" t="s">
        <v>147</v>
      </c>
      <c r="B33" s="8" t="n">
        <v>14714</v>
      </c>
      <c r="I33" s="22"/>
    </row>
    <row r="34" customFormat="false" ht="13.8" hidden="false" customHeight="false" outlineLevel="0" collapsed="false">
      <c r="A34" s="0" t="s">
        <v>148</v>
      </c>
      <c r="B34" s="8" t="n">
        <v>13853</v>
      </c>
    </row>
    <row r="35" customFormat="false" ht="13.8" hidden="false" customHeight="false" outlineLevel="0" collapsed="false">
      <c r="A35" s="0" t="s">
        <v>149</v>
      </c>
      <c r="B35" s="8" t="n">
        <v>13631</v>
      </c>
    </row>
    <row r="36" customFormat="false" ht="13.8" hidden="false" customHeight="false" outlineLevel="0" collapsed="false">
      <c r="A36" s="0" t="s">
        <v>150</v>
      </c>
      <c r="B36" s="8" t="n">
        <v>13370</v>
      </c>
      <c r="F36" s="23"/>
      <c r="G36" s="20"/>
    </row>
    <row r="37" customFormat="false" ht="13.8" hidden="false" customHeight="false" outlineLevel="0" collapsed="false">
      <c r="A37" s="0" t="s">
        <v>151</v>
      </c>
      <c r="B37" s="8" t="n">
        <v>872</v>
      </c>
      <c r="F37" s="23"/>
      <c r="G37" s="20"/>
    </row>
    <row r="38" customFormat="false" ht="15.8" hidden="false" customHeight="false" outlineLevel="0" collapsed="false">
      <c r="A38" s="9" t="s">
        <v>27</v>
      </c>
      <c r="B38" s="8"/>
      <c r="C38" s="10" t="n">
        <f aca="false">SUM(B8:B37)</f>
        <v>8411421</v>
      </c>
      <c r="D38" s="9"/>
      <c r="F38" s="23"/>
      <c r="G38" s="20"/>
    </row>
    <row r="39" customFormat="false" ht="13.8" hidden="false" customHeight="false" outlineLevel="0" collapsed="false">
      <c r="B39" s="8"/>
      <c r="F39" s="23"/>
      <c r="G39" s="20"/>
    </row>
    <row r="40" customFormat="false" ht="13.8" hidden="false" customHeight="false" outlineLevel="0" collapsed="false">
      <c r="B40" s="8"/>
      <c r="C40" s="7" t="s">
        <v>28</v>
      </c>
      <c r="F40" s="23"/>
      <c r="G40" s="20"/>
    </row>
    <row r="41" customFormat="false" ht="15.8" hidden="false" customHeight="false" outlineLevel="0" collapsed="false">
      <c r="A41" s="0" t="s">
        <v>29</v>
      </c>
      <c r="B41" s="8" t="n">
        <v>400000</v>
      </c>
      <c r="F41" s="23"/>
      <c r="G41" s="20"/>
    </row>
    <row r="42" customFormat="false" ht="15.8" hidden="false" customHeight="false" outlineLevel="0" collapsed="false">
      <c r="A42" s="0" t="s">
        <v>29</v>
      </c>
      <c r="B42" s="8" t="n">
        <v>360811</v>
      </c>
      <c r="F42" s="23"/>
      <c r="G42" s="20"/>
    </row>
    <row r="43" customFormat="false" ht="15.8" hidden="false" customHeight="false" outlineLevel="0" collapsed="false">
      <c r="A43" s="0" t="s">
        <v>152</v>
      </c>
      <c r="B43" s="8" t="n">
        <v>163290</v>
      </c>
      <c r="F43" s="23"/>
      <c r="G43" s="20"/>
    </row>
    <row r="44" customFormat="false" ht="15.8" hidden="false" customHeight="false" outlineLevel="0" collapsed="false">
      <c r="A44" s="0" t="s">
        <v>153</v>
      </c>
      <c r="B44" s="8" t="n">
        <v>88619</v>
      </c>
      <c r="F44" s="23"/>
      <c r="G44" s="20"/>
    </row>
    <row r="45" customFormat="false" ht="15.8" hidden="false" customHeight="false" outlineLevel="0" collapsed="false">
      <c r="A45" s="0" t="s">
        <v>152</v>
      </c>
      <c r="B45" s="8" t="n">
        <v>88092</v>
      </c>
      <c r="F45" s="23"/>
      <c r="G45" s="20"/>
    </row>
    <row r="46" customFormat="false" ht="15.8" hidden="false" customHeight="false" outlineLevel="0" collapsed="false">
      <c r="A46" s="0" t="s">
        <v>154</v>
      </c>
      <c r="B46" s="8" t="n">
        <v>64846</v>
      </c>
      <c r="F46" s="23"/>
      <c r="G46" s="20"/>
    </row>
    <row r="47" customFormat="false" ht="15.8" hidden="false" customHeight="false" outlineLevel="0" collapsed="false">
      <c r="A47" s="0" t="s">
        <v>155</v>
      </c>
      <c r="B47" s="8" t="n">
        <v>41013</v>
      </c>
      <c r="F47" s="23"/>
      <c r="G47" s="20"/>
    </row>
    <row r="48" customFormat="false" ht="15.8" hidden="false" customHeight="false" outlineLevel="0" collapsed="false">
      <c r="A48" s="0" t="s">
        <v>156</v>
      </c>
      <c r="B48" s="8" t="n">
        <v>23628</v>
      </c>
      <c r="F48" s="23"/>
      <c r="G48" s="20"/>
    </row>
    <row r="49" customFormat="false" ht="15.8" hidden="false" customHeight="false" outlineLevel="0" collapsed="false">
      <c r="A49" s="0" t="s">
        <v>157</v>
      </c>
      <c r="B49" s="8" t="n">
        <v>18702</v>
      </c>
      <c r="F49" s="23"/>
      <c r="G49" s="20"/>
    </row>
    <row r="50" customFormat="false" ht="15.8" hidden="false" customHeight="false" outlineLevel="0" collapsed="false">
      <c r="A50" s="0" t="s">
        <v>158</v>
      </c>
      <c r="B50" s="8" t="n">
        <v>15572</v>
      </c>
      <c r="F50" s="23"/>
      <c r="G50" s="20"/>
    </row>
    <row r="51" customFormat="false" ht="15.8" hidden="false" customHeight="false" outlineLevel="0" collapsed="false">
      <c r="A51" s="0" t="s">
        <v>159</v>
      </c>
      <c r="B51" s="8" t="n">
        <v>15403</v>
      </c>
      <c r="F51" s="23"/>
      <c r="G51" s="20"/>
    </row>
    <row r="52" customFormat="false" ht="15.8" hidden="false" customHeight="false" outlineLevel="0" collapsed="false">
      <c r="A52" s="9" t="s">
        <v>160</v>
      </c>
      <c r="B52" s="8"/>
      <c r="C52" s="10" t="n">
        <f aca="false">SUM(B41:B51)</f>
        <v>1279976</v>
      </c>
      <c r="F52" s="23"/>
      <c r="G52" s="20"/>
    </row>
    <row r="53" customFormat="false" ht="15.8" hidden="false" customHeight="false" outlineLevel="0" collapsed="false">
      <c r="A53" s="9"/>
      <c r="B53" s="8"/>
      <c r="C53" s="10"/>
      <c r="F53" s="23"/>
      <c r="G53" s="20"/>
    </row>
    <row r="54" customFormat="false" ht="15.8" hidden="false" customHeight="false" outlineLevel="0" collapsed="false">
      <c r="A54" s="24"/>
      <c r="B54" s="25"/>
      <c r="C54" s="7" t="s">
        <v>37</v>
      </c>
      <c r="F54" s="23"/>
      <c r="G54" s="20"/>
    </row>
    <row r="55" customFormat="false" ht="15.8" hidden="false" customHeight="false" outlineLevel="0" collapsed="false">
      <c r="A55" s="0" t="s">
        <v>161</v>
      </c>
      <c r="B55" s="8" t="n">
        <v>845339</v>
      </c>
      <c r="F55" s="23"/>
      <c r="G55" s="20"/>
    </row>
    <row r="56" customFormat="false" ht="15.8" hidden="false" customHeight="false" outlineLevel="0" collapsed="false">
      <c r="A56" s="9" t="s">
        <v>41</v>
      </c>
      <c r="B56" s="8"/>
      <c r="C56" s="10" t="n">
        <f aca="false">B55</f>
        <v>845339</v>
      </c>
      <c r="F56" s="23"/>
      <c r="G56" s="20"/>
    </row>
    <row r="57" customFormat="false" ht="13.8" hidden="false" customHeight="false" outlineLevel="0" collapsed="false">
      <c r="B57" s="8"/>
      <c r="F57" s="23"/>
      <c r="G57" s="20"/>
    </row>
    <row r="58" customFormat="false" ht="15.8" hidden="false" customHeight="false" outlineLevel="0" collapsed="false">
      <c r="A58" s="3" t="s">
        <v>42</v>
      </c>
      <c r="B58" s="10" t="n">
        <f aca="false">C56+C52+C38</f>
        <v>10536736</v>
      </c>
      <c r="C58" s="10"/>
      <c r="D58" s="9"/>
      <c r="F58" s="23"/>
      <c r="G58" s="20"/>
    </row>
    <row r="59" customFormat="false" ht="13.8" hidden="false" customHeight="false" outlineLevel="0" collapsed="false">
      <c r="F59" s="23"/>
      <c r="G59" s="20"/>
    </row>
    <row r="60" customFormat="false" ht="13.8" hidden="false" customHeight="false" outlineLevel="0" collapsed="false">
      <c r="C60" s="6" t="s">
        <v>43</v>
      </c>
      <c r="F60" s="23"/>
      <c r="G60" s="20"/>
    </row>
    <row r="61" customFormat="false" ht="13.8" hidden="false" customHeight="false" outlineLevel="0" collapsed="false">
      <c r="A61" s="0" t="s">
        <v>127</v>
      </c>
      <c r="B61" s="8" t="n">
        <v>766318</v>
      </c>
      <c r="F61" s="23"/>
      <c r="G61" s="20"/>
    </row>
    <row r="62" customFormat="false" ht="13.8" hidden="false" customHeight="false" outlineLevel="0" collapsed="false">
      <c r="A62" s="0" t="s">
        <v>133</v>
      </c>
      <c r="B62" s="8" t="n">
        <v>560965</v>
      </c>
      <c r="F62" s="23"/>
      <c r="G62" s="20"/>
    </row>
    <row r="63" customFormat="false" ht="13.8" hidden="false" customHeight="false" outlineLevel="0" collapsed="false">
      <c r="A63" s="0" t="s">
        <v>162</v>
      </c>
      <c r="B63" s="8" t="n">
        <v>550639</v>
      </c>
      <c r="F63" s="23"/>
      <c r="G63" s="20"/>
    </row>
    <row r="64" customFormat="false" ht="13.8" hidden="false" customHeight="false" outlineLevel="0" collapsed="false">
      <c r="A64" s="0" t="s">
        <v>163</v>
      </c>
      <c r="B64" s="8" t="n">
        <v>531552</v>
      </c>
      <c r="F64" s="23"/>
      <c r="G64" s="20"/>
    </row>
    <row r="65" customFormat="false" ht="13.8" hidden="false" customHeight="false" outlineLevel="0" collapsed="false">
      <c r="A65" s="0" t="s">
        <v>164</v>
      </c>
      <c r="B65" s="8" t="n">
        <v>502597</v>
      </c>
      <c r="F65" s="23"/>
      <c r="G65" s="20"/>
    </row>
    <row r="66" customFormat="false" ht="13.8" hidden="false" customHeight="false" outlineLevel="0" collapsed="false">
      <c r="A66" s="0" t="s">
        <v>165</v>
      </c>
      <c r="B66" s="8" t="n">
        <v>502364</v>
      </c>
      <c r="F66" s="23"/>
      <c r="G66" s="20"/>
    </row>
    <row r="67" customFormat="false" ht="13.8" hidden="false" customHeight="false" outlineLevel="0" collapsed="false">
      <c r="A67" s="0" t="s">
        <v>166</v>
      </c>
      <c r="B67" s="8" t="n">
        <v>501598</v>
      </c>
      <c r="F67" s="23"/>
      <c r="G67" s="20"/>
    </row>
    <row r="68" customFormat="false" ht="13.8" hidden="false" customHeight="false" outlineLevel="0" collapsed="false">
      <c r="A68" s="0" t="s">
        <v>167</v>
      </c>
      <c r="B68" s="8" t="n">
        <v>487226</v>
      </c>
      <c r="F68" s="23"/>
      <c r="G68" s="20"/>
    </row>
    <row r="69" customFormat="false" ht="13.8" hidden="false" customHeight="false" outlineLevel="0" collapsed="false">
      <c r="A69" s="0" t="s">
        <v>132</v>
      </c>
      <c r="B69" s="8" t="n">
        <v>434778</v>
      </c>
      <c r="F69" s="23"/>
      <c r="G69" s="20"/>
    </row>
    <row r="70" customFormat="false" ht="13.8" hidden="false" customHeight="false" outlineLevel="0" collapsed="false">
      <c r="A70" s="0" t="s">
        <v>168</v>
      </c>
      <c r="B70" s="8" t="n">
        <v>406877</v>
      </c>
      <c r="F70" s="23"/>
      <c r="G70" s="20"/>
    </row>
    <row r="71" customFormat="false" ht="13.8" hidden="false" customHeight="false" outlineLevel="0" collapsed="false">
      <c r="A71" s="0" t="s">
        <v>169</v>
      </c>
      <c r="B71" s="8" t="n">
        <v>381540</v>
      </c>
      <c r="F71" s="23"/>
      <c r="G71" s="20"/>
    </row>
    <row r="72" customFormat="false" ht="13.8" hidden="false" customHeight="false" outlineLevel="0" collapsed="false">
      <c r="A72" s="0" t="s">
        <v>170</v>
      </c>
      <c r="B72" s="8" t="n">
        <v>324281</v>
      </c>
      <c r="F72" s="23"/>
      <c r="G72" s="20"/>
    </row>
    <row r="73" customFormat="false" ht="13.8" hidden="false" customHeight="false" outlineLevel="0" collapsed="false">
      <c r="A73" s="0" t="s">
        <v>125</v>
      </c>
      <c r="B73" s="8" t="n">
        <v>239593</v>
      </c>
      <c r="F73" s="23"/>
      <c r="G73" s="20"/>
    </row>
    <row r="74" customFormat="false" ht="13.8" hidden="false" customHeight="false" outlineLevel="0" collapsed="false">
      <c r="A74" s="0" t="s">
        <v>171</v>
      </c>
      <c r="B74" s="8" t="n">
        <v>208028</v>
      </c>
      <c r="F74" s="23"/>
      <c r="G74" s="20"/>
    </row>
    <row r="75" customFormat="false" ht="13.8" hidden="false" customHeight="false" outlineLevel="0" collapsed="false">
      <c r="A75" s="0" t="s">
        <v>172</v>
      </c>
      <c r="B75" s="8" t="n">
        <v>207823</v>
      </c>
      <c r="F75" s="23"/>
      <c r="G75" s="20"/>
    </row>
    <row r="76" customFormat="false" ht="13.8" hidden="false" customHeight="false" outlineLevel="0" collapsed="false">
      <c r="A76" s="0" t="s">
        <v>173</v>
      </c>
      <c r="B76" s="8" t="n">
        <v>190801</v>
      </c>
      <c r="F76" s="23"/>
      <c r="G76" s="20"/>
    </row>
    <row r="77" customFormat="false" ht="13.8" hidden="false" customHeight="false" outlineLevel="0" collapsed="false">
      <c r="A77" s="0" t="s">
        <v>174</v>
      </c>
      <c r="B77" s="8" t="n">
        <v>183917</v>
      </c>
      <c r="F77" s="23"/>
      <c r="G77" s="20"/>
    </row>
    <row r="78" customFormat="false" ht="13.8" hidden="false" customHeight="false" outlineLevel="0" collapsed="false">
      <c r="A78" s="0" t="s">
        <v>175</v>
      </c>
      <c r="B78" s="8" t="n">
        <v>177758</v>
      </c>
      <c r="F78" s="23"/>
      <c r="G78" s="20"/>
    </row>
    <row r="79" customFormat="false" ht="13.8" hidden="false" customHeight="false" outlineLevel="0" collapsed="false">
      <c r="A79" s="0" t="s">
        <v>176</v>
      </c>
      <c r="B79" s="8" t="n">
        <v>155933</v>
      </c>
      <c r="F79" s="23"/>
      <c r="G79" s="20"/>
    </row>
    <row r="80" customFormat="false" ht="13.8" hidden="false" customHeight="false" outlineLevel="0" collapsed="false">
      <c r="A80" s="0" t="s">
        <v>177</v>
      </c>
      <c r="B80" s="8" t="n">
        <v>127232</v>
      </c>
      <c r="F80" s="23"/>
      <c r="G80" s="20"/>
    </row>
    <row r="81" customFormat="false" ht="13.8" hidden="false" customHeight="false" outlineLevel="0" collapsed="false">
      <c r="A81" s="0" t="s">
        <v>178</v>
      </c>
      <c r="B81" s="8" t="n">
        <v>126000</v>
      </c>
      <c r="F81" s="23"/>
      <c r="G81" s="20"/>
    </row>
    <row r="82" customFormat="false" ht="13.8" hidden="false" customHeight="false" outlineLevel="0" collapsed="false">
      <c r="A82" s="0" t="s">
        <v>179</v>
      </c>
      <c r="B82" s="8" t="n">
        <v>111191</v>
      </c>
      <c r="F82" s="23"/>
      <c r="G82" s="20"/>
    </row>
    <row r="83" customFormat="false" ht="13.8" hidden="false" customHeight="false" outlineLevel="0" collapsed="false">
      <c r="A83" s="0" t="s">
        <v>146</v>
      </c>
      <c r="B83" s="8" t="n">
        <v>107636</v>
      </c>
      <c r="F83" s="23"/>
      <c r="G83" s="20"/>
    </row>
    <row r="84" customFormat="false" ht="13.8" hidden="false" customHeight="false" outlineLevel="0" collapsed="false">
      <c r="A84" s="0" t="s">
        <v>180</v>
      </c>
      <c r="B84" s="8" t="n">
        <v>103900</v>
      </c>
      <c r="F84" s="23"/>
      <c r="G84" s="20"/>
    </row>
    <row r="85" customFormat="false" ht="13.8" hidden="false" customHeight="false" outlineLevel="0" collapsed="false">
      <c r="A85" s="0" t="s">
        <v>129</v>
      </c>
      <c r="B85" s="8" t="n">
        <v>100074</v>
      </c>
      <c r="F85" s="23"/>
      <c r="G85" s="20"/>
    </row>
    <row r="86" customFormat="false" ht="13.8" hidden="false" customHeight="false" outlineLevel="0" collapsed="false">
      <c r="A86" s="0" t="s">
        <v>181</v>
      </c>
      <c r="B86" s="8" t="n">
        <v>90128</v>
      </c>
      <c r="F86" s="23"/>
      <c r="G86" s="20"/>
    </row>
    <row r="87" customFormat="false" ht="13.8" hidden="false" customHeight="false" outlineLevel="0" collapsed="false">
      <c r="A87" s="0" t="s">
        <v>144</v>
      </c>
      <c r="B87" s="8" t="n">
        <v>88830</v>
      </c>
      <c r="F87" s="23"/>
      <c r="G87" s="20"/>
    </row>
    <row r="88" customFormat="false" ht="13.8" hidden="false" customHeight="false" outlineLevel="0" collapsed="false">
      <c r="A88" s="0" t="s">
        <v>69</v>
      </c>
      <c r="B88" s="8" t="n">
        <v>88005</v>
      </c>
      <c r="F88" s="23"/>
      <c r="G88" s="20"/>
    </row>
    <row r="89" customFormat="false" ht="13.8" hidden="false" customHeight="false" outlineLevel="0" collapsed="false">
      <c r="A89" s="0" t="s">
        <v>182</v>
      </c>
      <c r="B89" s="8" t="n">
        <v>84255</v>
      </c>
      <c r="I89" s="22"/>
    </row>
    <row r="90" customFormat="false" ht="13.8" hidden="false" customHeight="false" outlineLevel="0" collapsed="false">
      <c r="A90" s="0" t="s">
        <v>183</v>
      </c>
      <c r="B90" s="8" t="n">
        <v>74870</v>
      </c>
    </row>
    <row r="91" customFormat="false" ht="13.8" hidden="false" customHeight="false" outlineLevel="0" collapsed="false">
      <c r="A91" s="0" t="s">
        <v>184</v>
      </c>
      <c r="B91" s="8" t="n">
        <v>63576</v>
      </c>
      <c r="F91" s="23"/>
      <c r="G91" s="20"/>
    </row>
    <row r="92" customFormat="false" ht="13.8" hidden="false" customHeight="false" outlineLevel="0" collapsed="false">
      <c r="A92" s="0" t="s">
        <v>130</v>
      </c>
      <c r="B92" s="8" t="n">
        <v>60320</v>
      </c>
      <c r="F92" s="23"/>
      <c r="G92" s="20"/>
    </row>
    <row r="93" customFormat="false" ht="13.8" hidden="false" customHeight="false" outlineLevel="0" collapsed="false">
      <c r="A93" s="0" t="s">
        <v>185</v>
      </c>
      <c r="B93" s="8" t="n">
        <v>55421</v>
      </c>
      <c r="F93" s="23"/>
      <c r="G93" s="20"/>
    </row>
    <row r="94" customFormat="false" ht="13.8" hidden="false" customHeight="false" outlineLevel="0" collapsed="false">
      <c r="A94" s="0" t="s">
        <v>186</v>
      </c>
      <c r="B94" s="8" t="n">
        <v>46549</v>
      </c>
      <c r="F94" s="23"/>
      <c r="G94" s="20"/>
    </row>
    <row r="95" customFormat="false" ht="13.8" hidden="false" customHeight="false" outlineLevel="0" collapsed="false">
      <c r="A95" s="0" t="s">
        <v>147</v>
      </c>
      <c r="B95" s="8" t="n">
        <v>45756</v>
      </c>
      <c r="F95" s="23"/>
      <c r="G95" s="20"/>
    </row>
    <row r="96" customFormat="false" ht="13.8" hidden="false" customHeight="false" outlineLevel="0" collapsed="false">
      <c r="A96" s="0" t="s">
        <v>187</v>
      </c>
      <c r="B96" s="8" t="n">
        <v>39705</v>
      </c>
      <c r="F96" s="23"/>
      <c r="G96" s="20"/>
    </row>
    <row r="97" customFormat="false" ht="13.8" hidden="false" customHeight="false" outlineLevel="0" collapsed="false">
      <c r="A97" s="0" t="s">
        <v>131</v>
      </c>
      <c r="B97" s="8" t="n">
        <v>39522</v>
      </c>
      <c r="F97" s="23"/>
      <c r="G97" s="20"/>
    </row>
    <row r="98" customFormat="false" ht="13.8" hidden="false" customHeight="false" outlineLevel="0" collapsed="false">
      <c r="A98" s="0" t="s">
        <v>188</v>
      </c>
      <c r="B98" s="8" t="n">
        <v>34463</v>
      </c>
      <c r="F98" s="23"/>
      <c r="G98" s="20"/>
    </row>
    <row r="99" customFormat="false" ht="13.8" hidden="false" customHeight="false" outlineLevel="0" collapsed="false">
      <c r="A99" s="0" t="s">
        <v>189</v>
      </c>
      <c r="B99" s="8" t="n">
        <v>34445</v>
      </c>
      <c r="F99" s="23"/>
      <c r="G99" s="20"/>
    </row>
    <row r="100" customFormat="false" ht="13.8" hidden="false" customHeight="false" outlineLevel="0" collapsed="false">
      <c r="A100" s="0" t="s">
        <v>190</v>
      </c>
      <c r="B100" s="8" t="n">
        <v>33735</v>
      </c>
      <c r="F100" s="23"/>
      <c r="G100" s="20"/>
    </row>
    <row r="101" customFormat="false" ht="13.8" hidden="false" customHeight="false" outlineLevel="0" collapsed="false">
      <c r="A101" s="0" t="s">
        <v>191</v>
      </c>
      <c r="B101" s="8" t="n">
        <v>33375</v>
      </c>
      <c r="F101" s="23"/>
      <c r="G101" s="20"/>
    </row>
    <row r="102" customFormat="false" ht="13.8" hidden="false" customHeight="false" outlineLevel="0" collapsed="false">
      <c r="A102" s="0" t="s">
        <v>192</v>
      </c>
      <c r="B102" s="8" t="n">
        <v>32425</v>
      </c>
      <c r="F102" s="23"/>
      <c r="G102" s="20"/>
    </row>
    <row r="103" customFormat="false" ht="13.8" hidden="false" customHeight="false" outlineLevel="0" collapsed="false">
      <c r="A103" s="0" t="s">
        <v>193</v>
      </c>
      <c r="B103" s="8" t="n">
        <v>32238</v>
      </c>
      <c r="F103" s="23"/>
      <c r="G103" s="20"/>
    </row>
    <row r="104" customFormat="false" ht="13.8" hidden="false" customHeight="false" outlineLevel="0" collapsed="false">
      <c r="A104" s="0" t="s">
        <v>135</v>
      </c>
      <c r="B104" s="8" t="n">
        <v>32019</v>
      </c>
      <c r="F104" s="23"/>
      <c r="G104" s="20"/>
    </row>
    <row r="105" customFormat="false" ht="13.8" hidden="false" customHeight="false" outlineLevel="0" collapsed="false">
      <c r="A105" s="0" t="s">
        <v>137</v>
      </c>
      <c r="B105" s="8" t="n">
        <v>31834</v>
      </c>
      <c r="F105" s="23"/>
      <c r="G105" s="20"/>
    </row>
    <row r="106" customFormat="false" ht="13.8" hidden="false" customHeight="false" outlineLevel="0" collapsed="false">
      <c r="A106" s="0" t="s">
        <v>194</v>
      </c>
      <c r="B106" s="8" t="n">
        <v>31641</v>
      </c>
      <c r="F106" s="23"/>
      <c r="G106" s="20"/>
    </row>
    <row r="107" customFormat="false" ht="13.8" hidden="false" customHeight="false" outlineLevel="0" collapsed="false">
      <c r="A107" s="0" t="s">
        <v>195</v>
      </c>
      <c r="B107" s="8" t="n">
        <v>31180</v>
      </c>
      <c r="F107" s="23"/>
      <c r="G107" s="20"/>
    </row>
    <row r="108" customFormat="false" ht="13.8" hidden="false" customHeight="false" outlineLevel="0" collapsed="false">
      <c r="A108" s="0" t="s">
        <v>84</v>
      </c>
      <c r="B108" s="8" t="n">
        <v>30600</v>
      </c>
      <c r="F108" s="23"/>
      <c r="G108" s="20"/>
    </row>
    <row r="109" customFormat="false" ht="13.8" hidden="false" customHeight="false" outlineLevel="0" collapsed="false">
      <c r="A109" s="0" t="s">
        <v>45</v>
      </c>
      <c r="B109" s="8" t="n">
        <v>29628</v>
      </c>
      <c r="F109" s="23"/>
      <c r="G109" s="20"/>
    </row>
    <row r="110" customFormat="false" ht="13.8" hidden="false" customHeight="false" outlineLevel="0" collapsed="false">
      <c r="A110" s="0" t="s">
        <v>196</v>
      </c>
      <c r="B110" s="8" t="n">
        <v>25800</v>
      </c>
      <c r="F110" s="23"/>
      <c r="G110" s="20"/>
    </row>
    <row r="111" customFormat="false" ht="13.8" hidden="false" customHeight="false" outlineLevel="0" collapsed="false">
      <c r="A111" s="0" t="s">
        <v>197</v>
      </c>
      <c r="B111" s="8" t="n">
        <v>25680</v>
      </c>
      <c r="F111" s="23"/>
      <c r="G111" s="20"/>
    </row>
    <row r="112" customFormat="false" ht="13.8" hidden="false" customHeight="false" outlineLevel="0" collapsed="false">
      <c r="A112" s="0" t="s">
        <v>198</v>
      </c>
      <c r="B112" s="8" t="n">
        <v>25520</v>
      </c>
      <c r="F112" s="23"/>
      <c r="G112" s="20"/>
    </row>
    <row r="113" customFormat="false" ht="13.8" hidden="false" customHeight="false" outlineLevel="0" collapsed="false">
      <c r="A113" s="0" t="s">
        <v>199</v>
      </c>
      <c r="B113" s="8" t="n">
        <v>25000</v>
      </c>
      <c r="F113" s="23"/>
      <c r="G113" s="20"/>
    </row>
    <row r="114" customFormat="false" ht="13.8" hidden="false" customHeight="false" outlineLevel="0" collapsed="false">
      <c r="A114" s="0" t="s">
        <v>200</v>
      </c>
      <c r="B114" s="8" t="n">
        <v>24784</v>
      </c>
      <c r="F114" s="23"/>
      <c r="G114" s="20"/>
    </row>
    <row r="115" customFormat="false" ht="13.8" hidden="false" customHeight="false" outlineLevel="0" collapsed="false">
      <c r="A115" s="0" t="s">
        <v>201</v>
      </c>
      <c r="B115" s="8" t="n">
        <v>24448</v>
      </c>
      <c r="F115" s="23"/>
      <c r="G115" s="20"/>
    </row>
    <row r="116" customFormat="false" ht="13.8" hidden="false" customHeight="false" outlineLevel="0" collapsed="false">
      <c r="A116" s="0" t="s">
        <v>202</v>
      </c>
      <c r="B116" s="8" t="n">
        <v>23054</v>
      </c>
      <c r="F116" s="23"/>
      <c r="G116" s="20"/>
    </row>
    <row r="117" customFormat="false" ht="13.8" hidden="false" customHeight="false" outlineLevel="0" collapsed="false">
      <c r="A117" s="0" t="s">
        <v>203</v>
      </c>
      <c r="B117" s="8" t="n">
        <v>23054</v>
      </c>
      <c r="F117" s="23"/>
      <c r="G117" s="20"/>
    </row>
    <row r="118" customFormat="false" ht="13.8" hidden="false" customHeight="false" outlineLevel="0" collapsed="false">
      <c r="A118" s="0" t="s">
        <v>204</v>
      </c>
      <c r="B118" s="8" t="n">
        <v>23054</v>
      </c>
      <c r="F118" s="23"/>
      <c r="G118" s="20"/>
    </row>
    <row r="119" customFormat="false" ht="13.8" hidden="false" customHeight="false" outlineLevel="0" collapsed="false">
      <c r="A119" s="0" t="s">
        <v>205</v>
      </c>
      <c r="B119" s="8" t="n">
        <v>23054</v>
      </c>
      <c r="F119" s="23"/>
      <c r="G119" s="20"/>
    </row>
    <row r="120" customFormat="false" ht="13.8" hidden="false" customHeight="false" outlineLevel="0" collapsed="false">
      <c r="A120" s="0" t="s">
        <v>206</v>
      </c>
      <c r="B120" s="8" t="n">
        <v>23054</v>
      </c>
      <c r="F120" s="23"/>
      <c r="G120" s="20"/>
    </row>
    <row r="121" customFormat="false" ht="13.8" hidden="false" customHeight="false" outlineLevel="0" collapsed="false">
      <c r="A121" s="0" t="s">
        <v>207</v>
      </c>
      <c r="B121" s="8" t="n">
        <v>22632</v>
      </c>
      <c r="F121" s="23"/>
      <c r="G121" s="20"/>
    </row>
    <row r="122" customFormat="false" ht="13.8" hidden="false" customHeight="false" outlineLevel="0" collapsed="false">
      <c r="A122" s="0" t="s">
        <v>208</v>
      </c>
      <c r="B122" s="8" t="n">
        <v>22306</v>
      </c>
      <c r="F122" s="23"/>
      <c r="G122" s="20"/>
    </row>
    <row r="123" customFormat="false" ht="13.8" hidden="false" customHeight="false" outlineLevel="0" collapsed="false">
      <c r="A123" s="0" t="s">
        <v>209</v>
      </c>
      <c r="B123" s="8" t="n">
        <v>22073</v>
      </c>
      <c r="F123" s="23"/>
      <c r="G123" s="20"/>
    </row>
    <row r="124" customFormat="false" ht="13.8" hidden="false" customHeight="false" outlineLevel="0" collapsed="false">
      <c r="A124" s="0" t="s">
        <v>210</v>
      </c>
      <c r="B124" s="8" t="n">
        <v>21604</v>
      </c>
      <c r="F124" s="23"/>
      <c r="G124" s="20"/>
    </row>
    <row r="125" customFormat="false" ht="13.8" hidden="false" customHeight="false" outlineLevel="0" collapsed="false">
      <c r="A125" s="0" t="s">
        <v>211</v>
      </c>
      <c r="B125" s="8" t="n">
        <v>21520</v>
      </c>
      <c r="F125" s="23"/>
      <c r="G125" s="20"/>
    </row>
    <row r="126" customFormat="false" ht="13.8" hidden="false" customHeight="false" outlineLevel="0" collapsed="false">
      <c r="A126" s="0" t="s">
        <v>212</v>
      </c>
      <c r="B126" s="8" t="n">
        <v>18492</v>
      </c>
      <c r="F126" s="23"/>
      <c r="G126" s="20"/>
    </row>
    <row r="127" customFormat="false" ht="13.8" hidden="false" customHeight="false" outlineLevel="0" collapsed="false">
      <c r="A127" s="0" t="s">
        <v>213</v>
      </c>
      <c r="B127" s="8" t="n">
        <v>17620</v>
      </c>
      <c r="F127" s="23"/>
      <c r="G127" s="20"/>
    </row>
    <row r="128" customFormat="false" ht="13.8" hidden="false" customHeight="false" outlineLevel="0" collapsed="false">
      <c r="A128" s="0" t="s">
        <v>214</v>
      </c>
      <c r="B128" s="8" t="n">
        <v>16807</v>
      </c>
      <c r="F128" s="23"/>
      <c r="G128" s="20"/>
    </row>
    <row r="129" customFormat="false" ht="13.8" hidden="false" customHeight="false" outlineLevel="0" collapsed="false">
      <c r="A129" s="0" t="s">
        <v>215</v>
      </c>
      <c r="B129" s="8" t="n">
        <v>15064</v>
      </c>
      <c r="F129" s="23"/>
      <c r="G129" s="20"/>
    </row>
    <row r="130" customFormat="false" ht="13.8" hidden="false" customHeight="false" outlineLevel="0" collapsed="false">
      <c r="A130" s="0" t="s">
        <v>216</v>
      </c>
      <c r="B130" s="8" t="n">
        <v>14297</v>
      </c>
      <c r="F130" s="23"/>
      <c r="G130" s="20"/>
    </row>
    <row r="131" customFormat="false" ht="13.8" hidden="false" customHeight="false" outlineLevel="0" collapsed="false">
      <c r="A131" s="0" t="s">
        <v>217</v>
      </c>
      <c r="B131" s="8" t="n">
        <v>13887</v>
      </c>
      <c r="F131" s="23"/>
      <c r="G131" s="20"/>
    </row>
    <row r="132" customFormat="false" ht="13.8" hidden="false" customHeight="false" outlineLevel="0" collapsed="false">
      <c r="A132" s="0" t="s">
        <v>218</v>
      </c>
      <c r="B132" s="8" t="n">
        <v>12629</v>
      </c>
      <c r="F132" s="23"/>
      <c r="G132" s="20"/>
    </row>
    <row r="133" customFormat="false" ht="13.8" hidden="false" customHeight="false" outlineLevel="0" collapsed="false">
      <c r="A133" s="0" t="s">
        <v>219</v>
      </c>
      <c r="B133" s="8" t="n">
        <v>9567</v>
      </c>
      <c r="F133" s="23"/>
      <c r="G133" s="20"/>
    </row>
    <row r="134" customFormat="false" ht="13.8" hidden="false" customHeight="false" outlineLevel="0" collapsed="false">
      <c r="A134" s="0" t="s">
        <v>220</v>
      </c>
      <c r="B134" s="8" t="n">
        <v>9343</v>
      </c>
      <c r="F134" s="23"/>
      <c r="G134" s="20"/>
    </row>
    <row r="135" customFormat="false" ht="13.8" hidden="false" customHeight="false" outlineLevel="0" collapsed="false">
      <c r="A135" s="0" t="s">
        <v>221</v>
      </c>
      <c r="B135" s="8" t="n">
        <v>9221</v>
      </c>
      <c r="F135" s="23"/>
      <c r="G135" s="20"/>
    </row>
    <row r="136" customFormat="false" ht="13.8" hidden="false" customHeight="false" outlineLevel="0" collapsed="false">
      <c r="A136" s="0" t="s">
        <v>222</v>
      </c>
      <c r="B136" s="8" t="n">
        <v>7068</v>
      </c>
      <c r="F136" s="23"/>
      <c r="G136" s="20"/>
    </row>
    <row r="137" customFormat="false" ht="13.8" hidden="false" customHeight="false" outlineLevel="0" collapsed="false">
      <c r="A137" s="0" t="s">
        <v>223</v>
      </c>
      <c r="B137" s="8" t="n">
        <v>6610</v>
      </c>
      <c r="F137" s="23"/>
      <c r="G137" s="20"/>
    </row>
    <row r="138" customFormat="false" ht="13.8" hidden="false" customHeight="false" outlineLevel="0" collapsed="false">
      <c r="A138" s="0" t="s">
        <v>224</v>
      </c>
      <c r="B138" s="8" t="n">
        <v>6400</v>
      </c>
      <c r="F138" s="23"/>
      <c r="G138" s="20"/>
    </row>
    <row r="139" customFormat="false" ht="13.8" hidden="false" customHeight="false" outlineLevel="0" collapsed="false">
      <c r="A139" s="0" t="s">
        <v>225</v>
      </c>
      <c r="B139" s="8" t="n">
        <v>5564</v>
      </c>
      <c r="F139" s="23"/>
      <c r="G139" s="20"/>
    </row>
    <row r="140" customFormat="false" ht="13.8" hidden="false" customHeight="false" outlineLevel="0" collapsed="false">
      <c r="A140" s="0" t="s">
        <v>226</v>
      </c>
      <c r="B140" s="8" t="n">
        <v>3950</v>
      </c>
      <c r="F140" s="23"/>
      <c r="G140" s="20"/>
    </row>
    <row r="141" customFormat="false" ht="13.8" hidden="false" customHeight="false" outlineLevel="0" collapsed="false">
      <c r="A141" s="0" t="s">
        <v>227</v>
      </c>
      <c r="B141" s="8" t="n">
        <v>3878</v>
      </c>
      <c r="F141" s="23"/>
      <c r="G141" s="20"/>
    </row>
    <row r="142" customFormat="false" ht="13.8" hidden="false" customHeight="false" outlineLevel="0" collapsed="false">
      <c r="A142" s="0" t="s">
        <v>228</v>
      </c>
      <c r="B142" s="8" t="n">
        <v>2812</v>
      </c>
      <c r="F142" s="23"/>
      <c r="G142" s="20"/>
    </row>
    <row r="143" customFormat="false" ht="13.8" hidden="false" customHeight="false" outlineLevel="0" collapsed="false">
      <c r="A143" s="0" t="s">
        <v>229</v>
      </c>
      <c r="B143" s="8" t="n">
        <v>800</v>
      </c>
      <c r="F143" s="23"/>
      <c r="G143" s="20"/>
    </row>
    <row r="144" customFormat="false" ht="13.8" hidden="false" customHeight="false" outlineLevel="0" collapsed="false">
      <c r="A144" s="26"/>
      <c r="B144" s="8"/>
      <c r="F144" s="23"/>
      <c r="G144" s="20"/>
    </row>
    <row r="145" customFormat="false" ht="13.8" hidden="false" customHeight="false" outlineLevel="0" collapsed="false">
      <c r="A145" s="3" t="s">
        <v>97</v>
      </c>
      <c r="B145" s="10" t="n">
        <f aca="false">SUM(B61:B144)</f>
        <v>9705787</v>
      </c>
      <c r="C145" s="27"/>
      <c r="D145" s="9"/>
      <c r="F145" s="23"/>
      <c r="G145" s="20"/>
    </row>
    <row r="146" customFormat="false" ht="13.8" hidden="false" customHeight="false" outlineLevel="0" collapsed="false">
      <c r="F146" s="23"/>
      <c r="G146" s="20"/>
    </row>
    <row r="147" customFormat="false" ht="13.8" hidden="false" customHeight="false" outlineLevel="0" collapsed="false">
      <c r="C147" s="6" t="s">
        <v>98</v>
      </c>
      <c r="F147" s="23"/>
      <c r="G147" s="20"/>
    </row>
    <row r="148" customFormat="false" ht="15.8" hidden="false" customHeight="false" outlineLevel="0" collapsed="false">
      <c r="C148" s="18"/>
      <c r="F148" s="23"/>
      <c r="G148" s="20"/>
    </row>
    <row r="149" customFormat="false" ht="15.8" hidden="false" customHeight="false" outlineLevel="0" collapsed="false">
      <c r="C149" s="7" t="s">
        <v>3</v>
      </c>
      <c r="F149" s="23"/>
      <c r="G149" s="20"/>
    </row>
    <row r="150" customFormat="false" ht="13.8" hidden="false" customHeight="false" outlineLevel="0" collapsed="false">
      <c r="A150" s="0" t="s">
        <v>188</v>
      </c>
      <c r="B150" s="8" t="n">
        <v>123081</v>
      </c>
      <c r="F150" s="23"/>
      <c r="G150" s="20"/>
    </row>
    <row r="151" customFormat="false" ht="13.8" hidden="false" customHeight="false" outlineLevel="0" collapsed="false">
      <c r="A151" s="0" t="s">
        <v>122</v>
      </c>
      <c r="B151" s="8" t="n">
        <v>86747</v>
      </c>
      <c r="F151" s="23"/>
      <c r="G151" s="20"/>
    </row>
    <row r="152" customFormat="false" ht="13.8" hidden="false" customHeight="false" outlineLevel="0" collapsed="false">
      <c r="A152" s="0" t="s">
        <v>230</v>
      </c>
      <c r="B152" s="8" t="n">
        <v>80893</v>
      </c>
      <c r="F152" s="23"/>
      <c r="G152" s="20"/>
    </row>
    <row r="153" customFormat="false" ht="13.8" hidden="false" customHeight="false" outlineLevel="0" collapsed="false">
      <c r="A153" s="0" t="s">
        <v>231</v>
      </c>
      <c r="B153" s="8" t="n">
        <v>77513</v>
      </c>
      <c r="F153" s="23"/>
      <c r="G153" s="20"/>
    </row>
    <row r="154" customFormat="false" ht="13.8" hidden="false" customHeight="false" outlineLevel="0" collapsed="false">
      <c r="A154" s="0" t="s">
        <v>139</v>
      </c>
      <c r="B154" s="8" t="n">
        <v>60819</v>
      </c>
      <c r="F154" s="23"/>
      <c r="G154" s="20"/>
    </row>
    <row r="155" customFormat="false" ht="13.8" hidden="false" customHeight="false" outlineLevel="0" collapsed="false">
      <c r="A155" s="0" t="s">
        <v>232</v>
      </c>
      <c r="B155" s="8" t="n">
        <v>53342</v>
      </c>
    </row>
    <row r="156" customFormat="false" ht="13.8" hidden="false" customHeight="false" outlineLevel="0" collapsed="false">
      <c r="A156" s="0" t="s">
        <v>179</v>
      </c>
      <c r="B156" s="8" t="n">
        <v>45786</v>
      </c>
      <c r="H156" s="28"/>
      <c r="I156" s="22"/>
    </row>
    <row r="157" customFormat="false" ht="13.8" hidden="false" customHeight="false" outlineLevel="0" collapsed="false">
      <c r="A157" s="0" t="s">
        <v>233</v>
      </c>
      <c r="B157" s="8" t="n">
        <v>40378</v>
      </c>
    </row>
    <row r="158" customFormat="false" ht="13.8" hidden="false" customHeight="false" outlineLevel="0" collapsed="false">
      <c r="A158" s="0" t="s">
        <v>234</v>
      </c>
      <c r="B158" s="8" t="n">
        <v>28228</v>
      </c>
    </row>
    <row r="159" customFormat="false" ht="13.8" hidden="false" customHeight="false" outlineLevel="0" collapsed="false">
      <c r="A159" s="0" t="s">
        <v>235</v>
      </c>
      <c r="B159" s="8" t="n">
        <v>25402</v>
      </c>
    </row>
    <row r="160" customFormat="false" ht="13.8" hidden="false" customHeight="false" outlineLevel="0" collapsed="false">
      <c r="A160" s="0" t="s">
        <v>236</v>
      </c>
      <c r="B160" s="8" t="n">
        <v>25341</v>
      </c>
    </row>
    <row r="161" customFormat="false" ht="13.8" hidden="false" customHeight="false" outlineLevel="0" collapsed="false">
      <c r="A161" s="0" t="s">
        <v>237</v>
      </c>
      <c r="B161" s="8" t="n">
        <v>23965</v>
      </c>
    </row>
    <row r="162" customFormat="false" ht="13.8" hidden="false" customHeight="false" outlineLevel="0" collapsed="false">
      <c r="A162" s="0" t="s">
        <v>238</v>
      </c>
      <c r="B162" s="8" t="n">
        <v>22047</v>
      </c>
    </row>
    <row r="163" customFormat="false" ht="13.8" hidden="false" customHeight="false" outlineLevel="0" collapsed="false">
      <c r="A163" s="0" t="s">
        <v>239</v>
      </c>
      <c r="B163" s="8" t="n">
        <v>18611</v>
      </c>
    </row>
    <row r="164" customFormat="false" ht="13.8" hidden="false" customHeight="false" outlineLevel="0" collapsed="false">
      <c r="A164" s="0" t="s">
        <v>133</v>
      </c>
      <c r="B164" s="8" t="n">
        <v>15390</v>
      </c>
    </row>
    <row r="165" customFormat="false" ht="13.8" hidden="false" customHeight="false" outlineLevel="0" collapsed="false">
      <c r="A165" s="0" t="s">
        <v>169</v>
      </c>
      <c r="B165" s="8" t="n">
        <v>4444</v>
      </c>
    </row>
    <row r="166" customFormat="false" ht="13.8" hidden="false" customHeight="false" outlineLevel="0" collapsed="false">
      <c r="A166" s="0" t="s">
        <v>240</v>
      </c>
      <c r="B166" s="8" t="n">
        <v>4385</v>
      </c>
    </row>
    <row r="167" customFormat="false" ht="13.8" hidden="false" customHeight="false" outlineLevel="0" collapsed="false">
      <c r="A167" s="0" t="s">
        <v>241</v>
      </c>
      <c r="B167" s="8" t="n">
        <v>3668</v>
      </c>
    </row>
    <row r="168" customFormat="false" ht="13.8" hidden="false" customHeight="false" outlineLevel="0" collapsed="false">
      <c r="A168" s="0" t="s">
        <v>242</v>
      </c>
      <c r="B168" s="8" t="n">
        <v>3265</v>
      </c>
    </row>
    <row r="169" customFormat="false" ht="13.8" hidden="false" customHeight="false" outlineLevel="0" collapsed="false">
      <c r="A169" s="0" t="s">
        <v>243</v>
      </c>
      <c r="B169" s="8" t="n">
        <v>1636</v>
      </c>
    </row>
    <row r="170" customFormat="false" ht="13.8" hidden="false" customHeight="false" outlineLevel="0" collapsed="false">
      <c r="A170" s="0" t="s">
        <v>244</v>
      </c>
      <c r="B170" s="8" t="n">
        <v>1068</v>
      </c>
    </row>
    <row r="171" customFormat="false" ht="13.8" hidden="false" customHeight="false" outlineLevel="0" collapsed="false">
      <c r="A171" s="0" t="s">
        <v>245</v>
      </c>
      <c r="B171" s="8" t="n">
        <v>986</v>
      </c>
    </row>
    <row r="172" customFormat="false" ht="13.8" hidden="false" customHeight="false" outlineLevel="0" collapsed="false">
      <c r="A172" s="0" t="s">
        <v>182</v>
      </c>
      <c r="B172" s="8" t="n">
        <v>791</v>
      </c>
    </row>
    <row r="173" customFormat="false" ht="13.8" hidden="false" customHeight="false" outlineLevel="0" collapsed="false">
      <c r="A173" s="0" t="s">
        <v>246</v>
      </c>
      <c r="B173" s="8" t="n">
        <v>367</v>
      </c>
    </row>
    <row r="174" customFormat="false" ht="13.8" hidden="false" customHeight="false" outlineLevel="0" collapsed="false">
      <c r="B174" s="8"/>
    </row>
    <row r="175" customFormat="false" ht="15.8" hidden="false" customHeight="false" outlineLevel="0" collapsed="false">
      <c r="A175" s="9" t="s">
        <v>27</v>
      </c>
      <c r="C175" s="10" t="n">
        <f aca="false">SUM(B150:B174)</f>
        <v>748153</v>
      </c>
      <c r="D175" s="9"/>
    </row>
    <row r="176" customFormat="false" ht="15.8" hidden="false" customHeight="false" outlineLevel="0" collapsed="false">
      <c r="B176" s="8"/>
      <c r="C176" s="10"/>
      <c r="D176" s="9"/>
    </row>
    <row r="177" customFormat="false" ht="15.8" hidden="false" customHeight="false" outlineLevel="0" collapsed="false">
      <c r="B177" s="8"/>
      <c r="C177" s="7" t="s">
        <v>37</v>
      </c>
      <c r="D177" s="9"/>
    </row>
    <row r="178" customFormat="false" ht="15.8" hidden="false" customHeight="false" outlineLevel="0" collapsed="false">
      <c r="A178" s="0" t="s">
        <v>247</v>
      </c>
      <c r="B178" s="8" t="n">
        <v>103282</v>
      </c>
      <c r="C178" s="10"/>
      <c r="D178" s="9"/>
    </row>
    <row r="179" customFormat="false" ht="15.8" hidden="false" customHeight="false" outlineLevel="0" collapsed="false">
      <c r="A179" s="0" t="s">
        <v>248</v>
      </c>
      <c r="B179" s="8" t="n">
        <v>2238</v>
      </c>
      <c r="C179" s="10"/>
      <c r="D179" s="9"/>
    </row>
    <row r="180" customFormat="false" ht="15.8" hidden="false" customHeight="false" outlineLevel="0" collapsed="false">
      <c r="A180" s="9" t="s">
        <v>41</v>
      </c>
      <c r="B180" s="8"/>
      <c r="C180" s="10" t="n">
        <f aca="false">SUM(B178:B179)</f>
        <v>105520</v>
      </c>
      <c r="D180" s="9"/>
    </row>
    <row r="181" customFormat="false" ht="15.8" hidden="false" customHeight="false" outlineLevel="0" collapsed="false">
      <c r="B181" s="8"/>
      <c r="C181" s="10"/>
      <c r="D181" s="9"/>
    </row>
    <row r="182" customFormat="false" ht="15.8" hidden="false" customHeight="false" outlineLevel="0" collapsed="false">
      <c r="A182" s="3" t="s">
        <v>121</v>
      </c>
      <c r="B182" s="10" t="n">
        <f aca="false">SUM(B150:B179)</f>
        <v>853673</v>
      </c>
      <c r="C182" s="10"/>
      <c r="D182" s="9"/>
    </row>
    <row r="183" customFormat="false" ht="15.8" hidden="false" customHeight="false" outlineLevel="0" collapsed="false">
      <c r="B183" s="8"/>
      <c r="C183" s="10"/>
      <c r="D183" s="9"/>
    </row>
    <row r="184" customFormat="false" ht="13.8" hidden="false" customHeight="false" outlineLevel="0" collapsed="false">
      <c r="B184" s="8"/>
    </row>
    <row r="185" customFormat="false" ht="13.8" hidden="false" customHeight="false" outlineLevel="0" collapsed="false">
      <c r="B185" s="8"/>
    </row>
    <row r="186" customFormat="false" ht="13.8" hidden="false" customHeight="false" outlineLevel="0" collapsed="false">
      <c r="B186" s="8"/>
    </row>
    <row r="187" customFormat="false" ht="13.8" hidden="false" customHeight="false" outlineLevel="0" collapsed="false">
      <c r="B187" s="8"/>
      <c r="C187" s="6" t="s">
        <v>249</v>
      </c>
    </row>
    <row r="188" customFormat="false" ht="13.8" hidden="false" customHeight="false" outlineLevel="0" collapsed="false">
      <c r="A188" s="0" t="s">
        <v>232</v>
      </c>
      <c r="B188" s="8" t="n">
        <v>65162</v>
      </c>
    </row>
    <row r="189" customFormat="false" ht="13.8" hidden="false" customHeight="false" outlineLevel="0" collapsed="false">
      <c r="A189" s="0" t="s">
        <v>250</v>
      </c>
      <c r="B189" s="8" t="n">
        <v>39097</v>
      </c>
    </row>
    <row r="190" customFormat="false" ht="13.8" hidden="false" customHeight="false" outlineLevel="0" collapsed="false">
      <c r="A190" s="0" t="s">
        <v>251</v>
      </c>
      <c r="B190" s="8" t="n">
        <v>32581</v>
      </c>
    </row>
    <row r="191" customFormat="false" ht="13.8" hidden="false" customHeight="false" outlineLevel="0" collapsed="false">
      <c r="A191" s="0" t="s">
        <v>252</v>
      </c>
      <c r="B191" s="8" t="n">
        <v>39097</v>
      </c>
    </row>
    <row r="192" customFormat="false" ht="13.8" hidden="false" customHeight="false" outlineLevel="0" collapsed="false">
      <c r="A192" s="0" t="s">
        <v>236</v>
      </c>
      <c r="B192" s="8" t="n">
        <v>45614</v>
      </c>
    </row>
    <row r="193" customFormat="false" ht="13.8" hidden="false" customHeight="false" outlineLevel="0" collapsed="false">
      <c r="A193" s="0" t="s">
        <v>230</v>
      </c>
      <c r="B193" s="8" t="n">
        <v>19549</v>
      </c>
    </row>
    <row r="194" customFormat="false" ht="13.8" hidden="false" customHeight="false" outlineLevel="0" collapsed="false">
      <c r="A194" s="0" t="s">
        <v>238</v>
      </c>
      <c r="B194" s="8" t="n">
        <v>32581</v>
      </c>
    </row>
    <row r="195" customFormat="false" ht="13.8" hidden="false" customHeight="false" outlineLevel="0" collapsed="false">
      <c r="A195" s="0" t="s">
        <v>253</v>
      </c>
      <c r="B195" s="8" t="n">
        <v>39097</v>
      </c>
    </row>
    <row r="196" customFormat="false" ht="13.8" hidden="false" customHeight="false" outlineLevel="0" collapsed="false">
      <c r="A196" s="0" t="s">
        <v>235</v>
      </c>
      <c r="B196" s="8" t="n">
        <v>26065</v>
      </c>
    </row>
    <row r="197" customFormat="false" ht="13.8" hidden="false" customHeight="false" outlineLevel="0" collapsed="false">
      <c r="A197" s="0" t="s">
        <v>169</v>
      </c>
      <c r="B197" s="8" t="n">
        <v>32581</v>
      </c>
    </row>
    <row r="198" customFormat="false" ht="13.8" hidden="false" customHeight="false" outlineLevel="0" collapsed="false">
      <c r="A198" s="0" t="s">
        <v>122</v>
      </c>
      <c r="B198" s="8" t="n">
        <v>19549</v>
      </c>
    </row>
    <row r="199" customFormat="false" ht="13.8" hidden="false" customHeight="false" outlineLevel="0" collapsed="false">
      <c r="A199" s="0" t="s">
        <v>254</v>
      </c>
      <c r="B199" s="8" t="n">
        <v>39097</v>
      </c>
    </row>
    <row r="200" customFormat="false" ht="15.8" hidden="false" customHeight="false" outlineLevel="0" collapsed="false">
      <c r="B200" s="8"/>
    </row>
    <row r="201" customFormat="false" ht="15.8" hidden="false" customHeight="false" outlineLevel="0" collapsed="false">
      <c r="A201" s="3" t="s">
        <v>255</v>
      </c>
      <c r="B201" s="10" t="n">
        <f aca="false">SUM(B188:B199)</f>
        <v>430070</v>
      </c>
      <c r="C201" s="10"/>
      <c r="D201" s="9"/>
    </row>
    <row r="203" customFormat="false" ht="15.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B87"/>
  <sheetViews>
    <sheetView windowProtection="false" showFormulas="false" showGridLines="true" showRowColHeaders="true" showZeros="true" rightToLeft="false" tabSelected="false" showOutlineSymbols="true" defaultGridColor="true" view="normal" topLeftCell="A49" colorId="64" zoomScale="100" zoomScaleNormal="100" zoomScalePageLayoutView="100" workbookViewId="0">
      <selection pane="topLeft" activeCell="B5" activeCellId="0" sqref="B5"/>
    </sheetView>
  </sheetViews>
  <sheetFormatPr defaultRowHeight="15"/>
  <cols>
    <col collapsed="false" hidden="false" max="1" min="1" style="0" width="74.3826530612245"/>
    <col collapsed="false" hidden="false" max="2" min="2" style="0" width="15.1173469387755"/>
    <col collapsed="false" hidden="false" max="1025" min="3" style="0" width="8.50510204081633"/>
  </cols>
  <sheetData>
    <row r="1" customFormat="false" ht="15" hidden="false" customHeight="false" outlineLevel="0" collapsed="false">
      <c r="A1" s="2" t="s">
        <v>256</v>
      </c>
    </row>
    <row r="2" customFormat="false" ht="15" hidden="false" customHeight="false" outlineLevel="0" collapsed="false">
      <c r="A2" s="3"/>
    </row>
    <row r="3" customFormat="false" ht="15" hidden="false" customHeight="false" outlineLevel="0" collapsed="false">
      <c r="A3" s="4" t="s">
        <v>1</v>
      </c>
      <c r="B3" s="4" t="n">
        <v>2014</v>
      </c>
    </row>
    <row r="5" customFormat="false" ht="13.8" hidden="false" customHeight="false" outlineLevel="0" collapsed="false">
      <c r="A5" s="0" t="s">
        <v>257</v>
      </c>
      <c r="B5" s="8" t="n">
        <v>4419926</v>
      </c>
    </row>
    <row r="6" customFormat="false" ht="13.8" hidden="false" customHeight="false" outlineLevel="0" collapsed="false">
      <c r="A6" s="0" t="s">
        <v>258</v>
      </c>
      <c r="B6" s="8" t="n">
        <v>2503123</v>
      </c>
    </row>
    <row r="7" customFormat="false" ht="13.8" hidden="false" customHeight="false" outlineLevel="0" collapsed="false">
      <c r="A7" s="0" t="s">
        <v>259</v>
      </c>
      <c r="B7" s="8" t="n">
        <v>1650000</v>
      </c>
    </row>
    <row r="8" customFormat="false" ht="13.8" hidden="false" customHeight="false" outlineLevel="0" collapsed="false">
      <c r="A8" s="0" t="s">
        <v>260</v>
      </c>
      <c r="B8" s="8" t="n">
        <v>1542232</v>
      </c>
    </row>
    <row r="9" customFormat="false" ht="13.8" hidden="false" customHeight="false" outlineLevel="0" collapsed="false">
      <c r="A9" s="0" t="s">
        <v>261</v>
      </c>
      <c r="B9" s="8" t="n">
        <v>921507</v>
      </c>
    </row>
    <row r="10" customFormat="false" ht="13.8" hidden="false" customHeight="false" outlineLevel="0" collapsed="false">
      <c r="A10" s="0" t="s">
        <v>165</v>
      </c>
      <c r="B10" s="8" t="n">
        <v>892786</v>
      </c>
    </row>
    <row r="11" customFormat="false" ht="13.8" hidden="false" customHeight="false" outlineLevel="0" collapsed="false">
      <c r="A11" s="0" t="s">
        <v>262</v>
      </c>
      <c r="B11" s="8" t="n">
        <v>775729</v>
      </c>
    </row>
    <row r="12" customFormat="false" ht="13.8" hidden="false" customHeight="false" outlineLevel="0" collapsed="false">
      <c r="A12" s="0" t="s">
        <v>263</v>
      </c>
      <c r="B12" s="8" t="n">
        <v>753242</v>
      </c>
    </row>
    <row r="13" customFormat="false" ht="13.8" hidden="false" customHeight="false" outlineLevel="0" collapsed="false">
      <c r="A13" s="0" t="s">
        <v>264</v>
      </c>
      <c r="B13" s="8" t="n">
        <v>674016</v>
      </c>
    </row>
    <row r="14" customFormat="false" ht="13.8" hidden="false" customHeight="false" outlineLevel="0" collapsed="false">
      <c r="A14" s="0" t="s">
        <v>29</v>
      </c>
      <c r="B14" s="8" t="n">
        <v>630000</v>
      </c>
    </row>
    <row r="15" customFormat="false" ht="13.8" hidden="false" customHeight="false" outlineLevel="0" collapsed="false">
      <c r="A15" s="0" t="s">
        <v>265</v>
      </c>
      <c r="B15" s="8" t="n">
        <v>613186</v>
      </c>
    </row>
    <row r="16" customFormat="false" ht="13.8" hidden="false" customHeight="false" outlineLevel="0" collapsed="false">
      <c r="A16" s="0" t="s">
        <v>266</v>
      </c>
      <c r="B16" s="8" t="n">
        <v>533095</v>
      </c>
    </row>
    <row r="17" customFormat="false" ht="13.8" hidden="false" customHeight="false" outlineLevel="0" collapsed="false">
      <c r="A17" s="0" t="s">
        <v>267</v>
      </c>
      <c r="B17" s="8" t="n">
        <v>524224</v>
      </c>
    </row>
    <row r="18" customFormat="false" ht="13.8" hidden="false" customHeight="false" outlineLevel="0" collapsed="false">
      <c r="A18" s="0" t="s">
        <v>268</v>
      </c>
      <c r="B18" s="8" t="n">
        <v>474310</v>
      </c>
    </row>
    <row r="19" customFormat="false" ht="13.8" hidden="false" customHeight="false" outlineLevel="0" collapsed="false">
      <c r="A19" s="0" t="s">
        <v>188</v>
      </c>
      <c r="B19" s="8" t="n">
        <v>462259</v>
      </c>
    </row>
    <row r="20" customFormat="false" ht="13.8" hidden="false" customHeight="false" outlineLevel="0" collapsed="false">
      <c r="A20" s="0" t="s">
        <v>269</v>
      </c>
      <c r="B20" s="8" t="n">
        <v>346762</v>
      </c>
    </row>
    <row r="21" customFormat="false" ht="13.8" hidden="false" customHeight="false" outlineLevel="0" collapsed="false">
      <c r="A21" s="0" t="s">
        <v>270</v>
      </c>
      <c r="B21" s="8" t="n">
        <v>324140</v>
      </c>
    </row>
    <row r="22" customFormat="false" ht="13.8" hidden="false" customHeight="false" outlineLevel="0" collapsed="false">
      <c r="A22" s="0" t="s">
        <v>271</v>
      </c>
      <c r="B22" s="8" t="n">
        <v>294864</v>
      </c>
    </row>
    <row r="23" customFormat="false" ht="13.8" hidden="false" customHeight="false" outlineLevel="0" collapsed="false">
      <c r="A23" s="0" t="s">
        <v>272</v>
      </c>
      <c r="B23" s="8" t="n">
        <v>286682</v>
      </c>
    </row>
    <row r="24" customFormat="false" ht="13.8" hidden="false" customHeight="false" outlineLevel="0" collapsed="false">
      <c r="A24" s="0" t="s">
        <v>273</v>
      </c>
      <c r="B24" s="8" t="n">
        <v>256708</v>
      </c>
    </row>
    <row r="25" customFormat="false" ht="13.8" hidden="false" customHeight="false" outlineLevel="0" collapsed="false">
      <c r="A25" s="0" t="s">
        <v>274</v>
      </c>
      <c r="B25" s="8" t="n">
        <v>255826</v>
      </c>
    </row>
    <row r="26" customFormat="false" ht="13.8" hidden="false" customHeight="false" outlineLevel="0" collapsed="false">
      <c r="A26" s="0" t="s">
        <v>275</v>
      </c>
      <c r="B26" s="8" t="n">
        <v>255137</v>
      </c>
    </row>
    <row r="27" customFormat="false" ht="13.8" hidden="false" customHeight="false" outlineLevel="0" collapsed="false">
      <c r="A27" s="0" t="s">
        <v>276</v>
      </c>
      <c r="B27" s="8" t="n">
        <v>200578</v>
      </c>
    </row>
    <row r="28" customFormat="false" ht="13.8" hidden="false" customHeight="false" outlineLevel="0" collapsed="false">
      <c r="A28" s="0" t="s">
        <v>233</v>
      </c>
      <c r="B28" s="8" t="n">
        <v>193108</v>
      </c>
    </row>
    <row r="29" customFormat="false" ht="13.8" hidden="false" customHeight="false" outlineLevel="0" collapsed="false">
      <c r="A29" s="0" t="s">
        <v>277</v>
      </c>
      <c r="B29" s="8" t="n">
        <v>165254</v>
      </c>
    </row>
    <row r="30" customFormat="false" ht="13.8" hidden="false" customHeight="false" outlineLevel="0" collapsed="false">
      <c r="A30" s="0" t="s">
        <v>182</v>
      </c>
      <c r="B30" s="8" t="n">
        <v>163362</v>
      </c>
    </row>
    <row r="31" customFormat="false" ht="13.8" hidden="false" customHeight="false" outlineLevel="0" collapsed="false">
      <c r="A31" s="0" t="s">
        <v>278</v>
      </c>
      <c r="B31" s="8" t="n">
        <v>159708</v>
      </c>
    </row>
    <row r="32" customFormat="false" ht="13.8" hidden="false" customHeight="false" outlineLevel="0" collapsed="false">
      <c r="A32" s="0" t="s">
        <v>69</v>
      </c>
      <c r="B32" s="8" t="n">
        <v>149590</v>
      </c>
    </row>
    <row r="33" customFormat="false" ht="13.8" hidden="false" customHeight="false" outlineLevel="0" collapsed="false">
      <c r="A33" s="0" t="s">
        <v>279</v>
      </c>
      <c r="B33" s="8" t="n">
        <v>144999</v>
      </c>
    </row>
    <row r="34" customFormat="false" ht="13.8" hidden="false" customHeight="false" outlineLevel="0" collapsed="false">
      <c r="A34" s="0" t="s">
        <v>280</v>
      </c>
      <c r="B34" s="8" t="n">
        <v>143702</v>
      </c>
    </row>
    <row r="35" customFormat="false" ht="13.8" hidden="false" customHeight="false" outlineLevel="0" collapsed="false">
      <c r="A35" s="0" t="s">
        <v>281</v>
      </c>
      <c r="B35" s="8" t="n">
        <v>141776</v>
      </c>
    </row>
    <row r="36" customFormat="false" ht="13.8" hidden="false" customHeight="false" outlineLevel="0" collapsed="false">
      <c r="A36" s="0" t="s">
        <v>179</v>
      </c>
      <c r="B36" s="8" t="n">
        <v>133946</v>
      </c>
    </row>
    <row r="37" customFormat="false" ht="13.8" hidden="false" customHeight="false" outlineLevel="0" collapsed="false">
      <c r="A37" s="0" t="s">
        <v>282</v>
      </c>
      <c r="B37" s="8" t="n">
        <v>112661</v>
      </c>
    </row>
    <row r="38" customFormat="false" ht="13.8" hidden="false" customHeight="false" outlineLevel="0" collapsed="false">
      <c r="A38" s="0" t="s">
        <v>283</v>
      </c>
      <c r="B38" s="8" t="n">
        <v>109174</v>
      </c>
    </row>
    <row r="39" customFormat="false" ht="13.8" hidden="false" customHeight="false" outlineLevel="0" collapsed="false">
      <c r="A39" s="0" t="s">
        <v>284</v>
      </c>
      <c r="B39" s="8" t="n">
        <v>95715</v>
      </c>
    </row>
    <row r="40" customFormat="false" ht="13.8" hidden="false" customHeight="false" outlineLevel="0" collapsed="false">
      <c r="A40" s="0" t="s">
        <v>285</v>
      </c>
      <c r="B40" s="8" t="n">
        <v>90076</v>
      </c>
    </row>
    <row r="41" customFormat="false" ht="13.8" hidden="false" customHeight="false" outlineLevel="0" collapsed="false">
      <c r="A41" s="0" t="s">
        <v>286</v>
      </c>
      <c r="B41" s="8" t="n">
        <v>84635</v>
      </c>
    </row>
    <row r="42" customFormat="false" ht="13.8" hidden="false" customHeight="false" outlineLevel="0" collapsed="false">
      <c r="A42" s="0" t="s">
        <v>287</v>
      </c>
      <c r="B42" s="8" t="n">
        <v>82793</v>
      </c>
    </row>
    <row r="43" customFormat="false" ht="13.8" hidden="false" customHeight="false" outlineLevel="0" collapsed="false">
      <c r="A43" s="0" t="s">
        <v>288</v>
      </c>
      <c r="B43" s="8" t="n">
        <v>81527</v>
      </c>
    </row>
    <row r="44" customFormat="false" ht="13.8" hidden="false" customHeight="false" outlineLevel="0" collapsed="false">
      <c r="A44" s="0" t="s">
        <v>289</v>
      </c>
      <c r="B44" s="8" t="n">
        <v>72678</v>
      </c>
    </row>
    <row r="45" customFormat="false" ht="13.8" hidden="false" customHeight="false" outlineLevel="0" collapsed="false">
      <c r="A45" s="0" t="s">
        <v>290</v>
      </c>
      <c r="B45" s="8" t="n">
        <v>71748</v>
      </c>
    </row>
    <row r="46" customFormat="false" ht="13.8" hidden="false" customHeight="false" outlineLevel="0" collapsed="false">
      <c r="A46" s="0" t="s">
        <v>291</v>
      </c>
      <c r="B46" s="8" t="n">
        <v>70516</v>
      </c>
    </row>
    <row r="47" customFormat="false" ht="13.8" hidden="false" customHeight="false" outlineLevel="0" collapsed="false">
      <c r="A47" s="0" t="s">
        <v>292</v>
      </c>
      <c r="B47" s="8" t="n">
        <v>61934</v>
      </c>
    </row>
    <row r="48" customFormat="false" ht="13.8" hidden="false" customHeight="false" outlineLevel="0" collapsed="false">
      <c r="A48" s="0" t="s">
        <v>147</v>
      </c>
      <c r="B48" s="8" t="n">
        <v>59395</v>
      </c>
    </row>
    <row r="49" customFormat="false" ht="13.8" hidden="false" customHeight="false" outlineLevel="0" collapsed="false">
      <c r="A49" s="0" t="s">
        <v>293</v>
      </c>
      <c r="B49" s="8" t="n">
        <v>57615</v>
      </c>
    </row>
    <row r="50" customFormat="false" ht="13.8" hidden="false" customHeight="false" outlineLevel="0" collapsed="false">
      <c r="A50" s="0" t="s">
        <v>294</v>
      </c>
      <c r="B50" s="8" t="n">
        <v>51939</v>
      </c>
    </row>
    <row r="51" customFormat="false" ht="13.8" hidden="false" customHeight="false" outlineLevel="0" collapsed="false">
      <c r="A51" s="0" t="s">
        <v>295</v>
      </c>
      <c r="B51" s="8" t="n">
        <v>50164</v>
      </c>
    </row>
    <row r="52" customFormat="false" ht="13.8" hidden="false" customHeight="false" outlineLevel="0" collapsed="false">
      <c r="A52" s="0" t="s">
        <v>149</v>
      </c>
      <c r="B52" s="8" t="n">
        <v>49729</v>
      </c>
    </row>
    <row r="53" customFormat="false" ht="13.8" hidden="false" customHeight="false" outlineLevel="0" collapsed="false">
      <c r="A53" s="0" t="s">
        <v>296</v>
      </c>
      <c r="B53" s="8" t="n">
        <v>41514</v>
      </c>
    </row>
    <row r="54" customFormat="false" ht="13.8" hidden="false" customHeight="false" outlineLevel="0" collapsed="false">
      <c r="A54" s="0" t="s">
        <v>297</v>
      </c>
      <c r="B54" s="8" t="n">
        <v>38209</v>
      </c>
    </row>
    <row r="55" customFormat="false" ht="13.8" hidden="false" customHeight="false" outlineLevel="0" collapsed="false">
      <c r="A55" s="0" t="s">
        <v>298</v>
      </c>
      <c r="B55" s="8" t="n">
        <v>36784</v>
      </c>
    </row>
    <row r="56" customFormat="false" ht="13.8" hidden="false" customHeight="false" outlineLevel="0" collapsed="false">
      <c r="A56" s="0" t="s">
        <v>299</v>
      </c>
      <c r="B56" s="8" t="n">
        <v>36025</v>
      </c>
    </row>
    <row r="57" customFormat="false" ht="13.8" hidden="false" customHeight="false" outlineLevel="0" collapsed="false">
      <c r="A57" s="0" t="s">
        <v>300</v>
      </c>
      <c r="B57" s="8" t="n">
        <v>35816</v>
      </c>
    </row>
    <row r="58" customFormat="false" ht="13.8" hidden="false" customHeight="false" outlineLevel="0" collapsed="false">
      <c r="A58" s="0" t="s">
        <v>301</v>
      </c>
      <c r="B58" s="8" t="n">
        <v>35557</v>
      </c>
    </row>
    <row r="59" customFormat="false" ht="13.8" hidden="false" customHeight="false" outlineLevel="0" collapsed="false">
      <c r="A59" s="0" t="s">
        <v>302</v>
      </c>
      <c r="B59" s="8" t="n">
        <v>33124</v>
      </c>
    </row>
    <row r="60" customFormat="false" ht="13.8" hidden="false" customHeight="false" outlineLevel="0" collapsed="false">
      <c r="A60" s="0" t="s">
        <v>303</v>
      </c>
      <c r="B60" s="8" t="n">
        <v>32973</v>
      </c>
    </row>
    <row r="61" customFormat="false" ht="13.8" hidden="false" customHeight="false" outlineLevel="0" collapsed="false">
      <c r="A61" s="0" t="s">
        <v>304</v>
      </c>
      <c r="B61" s="8" t="n">
        <v>31300</v>
      </c>
    </row>
    <row r="62" customFormat="false" ht="13.8" hidden="false" customHeight="false" outlineLevel="0" collapsed="false">
      <c r="A62" s="0" t="s">
        <v>305</v>
      </c>
      <c r="B62" s="8" t="n">
        <v>29736</v>
      </c>
    </row>
    <row r="63" customFormat="false" ht="13.8" hidden="false" customHeight="false" outlineLevel="0" collapsed="false">
      <c r="A63" s="0" t="s">
        <v>200</v>
      </c>
      <c r="B63" s="8" t="n">
        <v>28241</v>
      </c>
    </row>
    <row r="64" customFormat="false" ht="13.8" hidden="false" customHeight="false" outlineLevel="0" collapsed="false">
      <c r="A64" s="0" t="s">
        <v>306</v>
      </c>
      <c r="B64" s="8" t="n">
        <v>27972</v>
      </c>
    </row>
    <row r="65" customFormat="false" ht="13.8" hidden="false" customHeight="false" outlineLevel="0" collapsed="false">
      <c r="A65" s="0" t="s">
        <v>307</v>
      </c>
      <c r="B65" s="8" t="n">
        <v>27100</v>
      </c>
    </row>
    <row r="66" customFormat="false" ht="13.8" hidden="false" customHeight="false" outlineLevel="0" collapsed="false">
      <c r="A66" s="0" t="s">
        <v>73</v>
      </c>
      <c r="B66" s="8" t="n">
        <v>25584</v>
      </c>
    </row>
    <row r="67" customFormat="false" ht="13.8" hidden="false" customHeight="false" outlineLevel="0" collapsed="false">
      <c r="A67" s="0" t="s">
        <v>308</v>
      </c>
      <c r="B67" s="8" t="n">
        <v>25060</v>
      </c>
    </row>
    <row r="68" customFormat="false" ht="13.8" hidden="false" customHeight="false" outlineLevel="0" collapsed="false">
      <c r="A68" s="0" t="s">
        <v>309</v>
      </c>
      <c r="B68" s="8" t="n">
        <v>22466</v>
      </c>
    </row>
    <row r="69" customFormat="false" ht="13.8" hidden="false" customHeight="false" outlineLevel="0" collapsed="false">
      <c r="A69" s="0" t="s">
        <v>310</v>
      </c>
      <c r="B69" s="8" t="n">
        <v>20197</v>
      </c>
    </row>
    <row r="70" customFormat="false" ht="13.8" hidden="false" customHeight="false" outlineLevel="0" collapsed="false">
      <c r="A70" s="0" t="s">
        <v>311</v>
      </c>
      <c r="B70" s="8" t="n">
        <v>19455</v>
      </c>
    </row>
    <row r="71" customFormat="false" ht="13.8" hidden="false" customHeight="false" outlineLevel="0" collapsed="false">
      <c r="A71" s="0" t="s">
        <v>312</v>
      </c>
      <c r="B71" s="8" t="n">
        <v>19429</v>
      </c>
    </row>
    <row r="72" customFormat="false" ht="13.8" hidden="false" customHeight="false" outlineLevel="0" collapsed="false">
      <c r="A72" s="0" t="s">
        <v>313</v>
      </c>
      <c r="B72" s="8" t="n">
        <v>18450</v>
      </c>
    </row>
    <row r="73" customFormat="false" ht="13.8" hidden="false" customHeight="false" outlineLevel="0" collapsed="false">
      <c r="A73" s="0" t="s">
        <v>314</v>
      </c>
      <c r="B73" s="8" t="n">
        <v>15591</v>
      </c>
    </row>
    <row r="74" customFormat="false" ht="13.8" hidden="false" customHeight="false" outlineLevel="0" collapsed="false">
      <c r="A74" s="0" t="s">
        <v>315</v>
      </c>
      <c r="B74" s="8" t="n">
        <v>13345</v>
      </c>
    </row>
    <row r="75" customFormat="false" ht="13.8" hidden="false" customHeight="false" outlineLevel="0" collapsed="false">
      <c r="A75" s="0" t="s">
        <v>316</v>
      </c>
      <c r="B75" s="8" t="n">
        <v>12478</v>
      </c>
    </row>
    <row r="76" customFormat="false" ht="13.8" hidden="false" customHeight="false" outlineLevel="0" collapsed="false">
      <c r="A76" s="0" t="s">
        <v>317</v>
      </c>
      <c r="B76" s="8" t="n">
        <v>12120</v>
      </c>
    </row>
    <row r="77" customFormat="false" ht="13.8" hidden="false" customHeight="false" outlineLevel="0" collapsed="false">
      <c r="A77" s="0" t="s">
        <v>318</v>
      </c>
      <c r="B77" s="8" t="n">
        <v>11043</v>
      </c>
    </row>
    <row r="78" customFormat="false" ht="13.8" hidden="false" customHeight="false" outlineLevel="0" collapsed="false">
      <c r="A78" s="0" t="s">
        <v>319</v>
      </c>
      <c r="B78" s="8" t="n">
        <v>10685</v>
      </c>
    </row>
    <row r="79" customFormat="false" ht="13.8" hidden="false" customHeight="false" outlineLevel="0" collapsed="false">
      <c r="A79" s="0" t="s">
        <v>320</v>
      </c>
      <c r="B79" s="8" t="n">
        <v>7923</v>
      </c>
    </row>
    <row r="80" customFormat="false" ht="13.8" hidden="false" customHeight="false" outlineLevel="0" collapsed="false">
      <c r="A80" s="0" t="s">
        <v>321</v>
      </c>
      <c r="B80" s="8" t="n">
        <v>7351</v>
      </c>
    </row>
    <row r="81" customFormat="false" ht="13.8" hidden="false" customHeight="false" outlineLevel="0" collapsed="false">
      <c r="A81" s="0" t="s">
        <v>322</v>
      </c>
      <c r="B81" s="8" t="n">
        <v>6886</v>
      </c>
    </row>
    <row r="82" customFormat="false" ht="13.8" hidden="false" customHeight="false" outlineLevel="0" collapsed="false">
      <c r="A82" s="0" t="s">
        <v>169</v>
      </c>
      <c r="B82" s="8" t="n">
        <v>5043</v>
      </c>
    </row>
    <row r="83" customFormat="false" ht="13.8" hidden="false" customHeight="false" outlineLevel="0" collapsed="false">
      <c r="A83" s="0" t="s">
        <v>323</v>
      </c>
      <c r="B83" s="8" t="n">
        <v>4519</v>
      </c>
    </row>
    <row r="84" customFormat="false" ht="13.8" hidden="false" customHeight="false" outlineLevel="0" collapsed="false">
      <c r="A84" s="0" t="s">
        <v>324</v>
      </c>
      <c r="B84" s="8" t="n">
        <v>4350</v>
      </c>
    </row>
    <row r="85" customFormat="false" ht="13.8" hidden="false" customHeight="false" outlineLevel="0" collapsed="false">
      <c r="A85" s="0" t="s">
        <v>185</v>
      </c>
      <c r="B85" s="8" t="n">
        <v>3668</v>
      </c>
    </row>
    <row r="86" customFormat="false" ht="13.8" hidden="false" customHeight="false" outlineLevel="0" collapsed="false">
      <c r="B86" s="8"/>
    </row>
    <row r="87" customFormat="false" ht="13.8" hidden="false" customHeight="false" outlineLevel="0" collapsed="false">
      <c r="A87" s="3" t="s">
        <v>325</v>
      </c>
      <c r="B87" s="10" t="n">
        <f aca="false">SUM(B5:B86)</f>
        <v>22888070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B86"/>
  <sheetViews>
    <sheetView windowProtection="false"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A31" activeCellId="0" sqref="A31"/>
    </sheetView>
  </sheetViews>
  <sheetFormatPr defaultRowHeight="15"/>
  <cols>
    <col collapsed="false" hidden="false" max="1" min="1" style="0" width="73.8418367346939"/>
    <col collapsed="false" hidden="false" max="2" min="2" style="0" width="13.5"/>
    <col collapsed="false" hidden="false" max="1025" min="3" style="0" width="8.50510204081633"/>
  </cols>
  <sheetData>
    <row r="1" customFormat="false" ht="15" hidden="false" customHeight="false" outlineLevel="0" collapsed="false">
      <c r="A1" s="2" t="s">
        <v>0</v>
      </c>
    </row>
    <row r="2" customFormat="false" ht="15" hidden="false" customHeight="false" outlineLevel="0" collapsed="false">
      <c r="A2" s="3"/>
    </row>
    <row r="3" customFormat="false" ht="15" hidden="false" customHeight="false" outlineLevel="0" collapsed="false">
      <c r="A3" s="4" t="s">
        <v>1</v>
      </c>
      <c r="B3" s="5" t="n">
        <v>2015</v>
      </c>
    </row>
    <row r="5" customFormat="false" ht="13.8" hidden="false" customHeight="false" outlineLevel="0" collapsed="false">
      <c r="A5" s="0" t="s">
        <v>326</v>
      </c>
      <c r="B5" s="8" t="n">
        <v>2140257</v>
      </c>
    </row>
    <row r="6" customFormat="false" ht="13.8" hidden="false" customHeight="false" outlineLevel="0" collapsed="false">
      <c r="A6" s="0" t="s">
        <v>327</v>
      </c>
      <c r="B6" s="8" t="n">
        <v>1450464</v>
      </c>
    </row>
    <row r="7" customFormat="false" ht="13.8" hidden="false" customHeight="false" outlineLevel="0" collapsed="false">
      <c r="A7" s="0" t="s">
        <v>48</v>
      </c>
      <c r="B7" s="8" t="n">
        <v>1012606</v>
      </c>
    </row>
    <row r="8" customFormat="false" ht="13.8" hidden="false" customHeight="false" outlineLevel="0" collapsed="false">
      <c r="A8" s="0" t="s">
        <v>50</v>
      </c>
      <c r="B8" s="8" t="n">
        <v>600669</v>
      </c>
    </row>
    <row r="9" customFormat="false" ht="13.8" hidden="false" customHeight="false" outlineLevel="0" collapsed="false">
      <c r="A9" s="0" t="s">
        <v>328</v>
      </c>
      <c r="B9" s="8" t="n">
        <v>397055</v>
      </c>
    </row>
    <row r="10" customFormat="false" ht="13.8" hidden="false" customHeight="false" outlineLevel="0" collapsed="false">
      <c r="A10" s="0" t="s">
        <v>329</v>
      </c>
      <c r="B10" s="8" t="n">
        <v>361520</v>
      </c>
    </row>
    <row r="11" customFormat="false" ht="13.8" hidden="false" customHeight="false" outlineLevel="0" collapsed="false">
      <c r="A11" s="0" t="s">
        <v>330</v>
      </c>
      <c r="B11" s="8" t="n">
        <v>355186</v>
      </c>
    </row>
    <row r="12" customFormat="false" ht="13.8" hidden="false" customHeight="false" outlineLevel="0" collapsed="false">
      <c r="A12" s="0" t="s">
        <v>331</v>
      </c>
      <c r="B12" s="8" t="n">
        <v>343427</v>
      </c>
    </row>
    <row r="13" customFormat="false" ht="13.8" hidden="false" customHeight="false" outlineLevel="0" collapsed="false">
      <c r="A13" s="0" t="s">
        <v>332</v>
      </c>
      <c r="B13" s="8" t="n">
        <v>291100</v>
      </c>
    </row>
    <row r="14" customFormat="false" ht="13.8" hidden="false" customHeight="false" outlineLevel="0" collapsed="false">
      <c r="A14" s="0" t="s">
        <v>333</v>
      </c>
      <c r="B14" s="8" t="n">
        <v>231664</v>
      </c>
    </row>
    <row r="15" customFormat="false" ht="13.8" hidden="false" customHeight="false" outlineLevel="0" collapsed="false">
      <c r="A15" s="0" t="s">
        <v>334</v>
      </c>
      <c r="B15" s="8" t="n">
        <v>224030</v>
      </c>
    </row>
    <row r="16" customFormat="false" ht="13.8" hidden="false" customHeight="false" outlineLevel="0" collapsed="false">
      <c r="A16" s="0" t="s">
        <v>335</v>
      </c>
      <c r="B16" s="8" t="n">
        <v>220004</v>
      </c>
    </row>
    <row r="17" customFormat="false" ht="13.8" hidden="false" customHeight="false" outlineLevel="0" collapsed="false">
      <c r="A17" s="0" t="s">
        <v>336</v>
      </c>
      <c r="B17" s="8" t="n">
        <v>158000</v>
      </c>
    </row>
    <row r="18" customFormat="false" ht="13.8" hidden="false" customHeight="false" outlineLevel="0" collapsed="false">
      <c r="A18" s="0" t="s">
        <v>337</v>
      </c>
      <c r="B18" s="8" t="n">
        <v>150151</v>
      </c>
    </row>
    <row r="19" customFormat="false" ht="13.8" hidden="false" customHeight="false" outlineLevel="0" collapsed="false">
      <c r="A19" s="0" t="s">
        <v>338</v>
      </c>
      <c r="B19" s="8" t="n">
        <v>149837</v>
      </c>
    </row>
    <row r="20" customFormat="false" ht="13.8" hidden="false" customHeight="false" outlineLevel="0" collapsed="false">
      <c r="A20" s="0" t="s">
        <v>339</v>
      </c>
      <c r="B20" s="8" t="n">
        <v>134152</v>
      </c>
    </row>
    <row r="21" customFormat="false" ht="13.8" hidden="false" customHeight="false" outlineLevel="0" collapsed="false">
      <c r="A21" s="0" t="s">
        <v>340</v>
      </c>
      <c r="B21" s="8" t="n">
        <v>103660</v>
      </c>
    </row>
    <row r="22" customFormat="false" ht="13.8" hidden="false" customHeight="false" outlineLevel="0" collapsed="false">
      <c r="A22" s="0" t="s">
        <v>9</v>
      </c>
      <c r="B22" s="8" t="n">
        <v>101357</v>
      </c>
    </row>
    <row r="23" customFormat="false" ht="13.8" hidden="false" customHeight="false" outlineLevel="0" collapsed="false">
      <c r="A23" s="0" t="s">
        <v>341</v>
      </c>
      <c r="B23" s="8" t="n">
        <v>101342</v>
      </c>
    </row>
    <row r="24" customFormat="false" ht="13.8" hidden="false" customHeight="false" outlineLevel="0" collapsed="false">
      <c r="A24" s="0" t="s">
        <v>342</v>
      </c>
      <c r="B24" s="8" t="n">
        <v>82560</v>
      </c>
    </row>
    <row r="25" customFormat="false" ht="13.8" hidden="false" customHeight="false" outlineLevel="0" collapsed="false">
      <c r="A25" s="0" t="s">
        <v>343</v>
      </c>
      <c r="B25" s="8" t="n">
        <v>72026</v>
      </c>
    </row>
    <row r="26" customFormat="false" ht="13.8" hidden="false" customHeight="false" outlineLevel="0" collapsed="false">
      <c r="A26" s="0" t="s">
        <v>344</v>
      </c>
      <c r="B26" s="8" t="n">
        <v>68745</v>
      </c>
    </row>
    <row r="27" customFormat="false" ht="13.8" hidden="false" customHeight="false" outlineLevel="0" collapsed="false">
      <c r="A27" s="0" t="s">
        <v>345</v>
      </c>
      <c r="B27" s="8" t="n">
        <v>66649</v>
      </c>
    </row>
    <row r="28" customFormat="false" ht="13.8" hidden="false" customHeight="false" outlineLevel="0" collapsed="false">
      <c r="A28" s="0" t="s">
        <v>346</v>
      </c>
      <c r="B28" s="8" t="n">
        <v>60595</v>
      </c>
    </row>
    <row r="29" customFormat="false" ht="13.8" hidden="false" customHeight="false" outlineLevel="0" collapsed="false">
      <c r="A29" s="0" t="s">
        <v>347</v>
      </c>
      <c r="B29" s="8" t="n">
        <v>57960</v>
      </c>
    </row>
    <row r="30" customFormat="false" ht="13.8" hidden="false" customHeight="false" outlineLevel="0" collapsed="false">
      <c r="A30" s="0" t="s">
        <v>348</v>
      </c>
      <c r="B30" s="8" t="n">
        <v>57499</v>
      </c>
    </row>
    <row r="31" customFormat="false" ht="14.9" hidden="false" customHeight="false" outlineLevel="0" collapsed="false">
      <c r="A31" s="29" t="s">
        <v>13</v>
      </c>
      <c r="B31" s="8" t="n">
        <v>54226</v>
      </c>
    </row>
    <row r="32" customFormat="false" ht="13.8" hidden="false" customHeight="false" outlineLevel="0" collapsed="false">
      <c r="A32" s="0" t="s">
        <v>349</v>
      </c>
      <c r="B32" s="8" t="n">
        <v>52885</v>
      </c>
    </row>
    <row r="33" customFormat="false" ht="13.8" hidden="false" customHeight="false" outlineLevel="0" collapsed="false">
      <c r="A33" s="0" t="s">
        <v>350</v>
      </c>
      <c r="B33" s="8" t="n">
        <v>51510</v>
      </c>
    </row>
    <row r="34" customFormat="false" ht="13.8" hidden="false" customHeight="false" outlineLevel="0" collapsed="false">
      <c r="A34" s="0" t="s">
        <v>351</v>
      </c>
      <c r="B34" s="8" t="n">
        <v>48190</v>
      </c>
    </row>
    <row r="35" customFormat="false" ht="13.8" hidden="false" customHeight="false" outlineLevel="0" collapsed="false">
      <c r="A35" s="0" t="s">
        <v>352</v>
      </c>
      <c r="B35" s="8" t="n">
        <v>47456</v>
      </c>
    </row>
    <row r="36" customFormat="false" ht="13.8" hidden="false" customHeight="false" outlineLevel="0" collapsed="false">
      <c r="A36" s="0" t="s">
        <v>353</v>
      </c>
      <c r="B36" s="8" t="n">
        <v>45005</v>
      </c>
    </row>
    <row r="37" customFormat="false" ht="13.8" hidden="false" customHeight="false" outlineLevel="0" collapsed="false">
      <c r="A37" s="0" t="s">
        <v>354</v>
      </c>
      <c r="B37" s="8" t="n">
        <v>44343</v>
      </c>
    </row>
    <row r="38" customFormat="false" ht="14.9" hidden="false" customHeight="false" outlineLevel="0" collapsed="false">
      <c r="A38" s="29" t="s">
        <v>355</v>
      </c>
      <c r="B38" s="8" t="n">
        <v>42140</v>
      </c>
    </row>
    <row r="39" customFormat="false" ht="13.8" hidden="false" customHeight="false" outlineLevel="0" collapsed="false">
      <c r="A39" s="0" t="s">
        <v>356</v>
      </c>
      <c r="B39" s="8" t="n">
        <v>42140</v>
      </c>
    </row>
    <row r="40" customFormat="false" ht="14.9" hidden="false" customHeight="false" outlineLevel="0" collapsed="false">
      <c r="A40" s="29" t="s">
        <v>50</v>
      </c>
      <c r="B40" s="8" t="n">
        <v>41915</v>
      </c>
    </row>
    <row r="41" customFormat="false" ht="13.8" hidden="false" customHeight="false" outlineLevel="0" collapsed="false">
      <c r="A41" s="0" t="s">
        <v>50</v>
      </c>
      <c r="B41" s="8" t="n">
        <v>40555</v>
      </c>
    </row>
    <row r="42" customFormat="false" ht="13.8" hidden="false" customHeight="false" outlineLevel="0" collapsed="false">
      <c r="A42" s="0" t="s">
        <v>357</v>
      </c>
      <c r="B42" s="8" t="n">
        <v>34676</v>
      </c>
    </row>
    <row r="43" customFormat="false" ht="13.8" hidden="false" customHeight="false" outlineLevel="0" collapsed="false">
      <c r="A43" s="0" t="s">
        <v>358</v>
      </c>
      <c r="B43" s="8" t="n">
        <v>30959</v>
      </c>
    </row>
    <row r="44" customFormat="false" ht="14.9" hidden="false" customHeight="false" outlineLevel="0" collapsed="false">
      <c r="A44" s="29" t="s">
        <v>359</v>
      </c>
      <c r="B44" s="8" t="n">
        <v>28965</v>
      </c>
    </row>
    <row r="45" customFormat="false" ht="13.8" hidden="false" customHeight="false" outlineLevel="0" collapsed="false">
      <c r="A45" s="0" t="s">
        <v>360</v>
      </c>
      <c r="B45" s="8" t="n">
        <v>26456</v>
      </c>
    </row>
    <row r="46" customFormat="false" ht="13.8" hidden="false" customHeight="false" outlineLevel="0" collapsed="false">
      <c r="A46" s="0" t="s">
        <v>361</v>
      </c>
      <c r="B46" s="30" t="n">
        <v>25840</v>
      </c>
    </row>
    <row r="47" customFormat="false" ht="13.8" hidden="false" customHeight="false" outlineLevel="0" collapsed="false">
      <c r="A47" s="0" t="s">
        <v>362</v>
      </c>
      <c r="B47" s="8" t="n">
        <v>24291</v>
      </c>
    </row>
    <row r="48" customFormat="false" ht="13.8" hidden="false" customHeight="false" outlineLevel="0" collapsed="false">
      <c r="A48" s="0" t="s">
        <v>363</v>
      </c>
      <c r="B48" s="8" t="n">
        <v>24192</v>
      </c>
    </row>
    <row r="49" customFormat="false" ht="13.8" hidden="false" customHeight="false" outlineLevel="0" collapsed="false">
      <c r="A49" s="0" t="s">
        <v>364</v>
      </c>
      <c r="B49" s="8" t="n">
        <v>23925</v>
      </c>
    </row>
    <row r="50" customFormat="false" ht="13.8" hidden="false" customHeight="false" outlineLevel="0" collapsed="false">
      <c r="A50" s="0" t="s">
        <v>365</v>
      </c>
      <c r="B50" s="8" t="n">
        <v>23535</v>
      </c>
    </row>
    <row r="51" customFormat="false" ht="13.8" hidden="false" customHeight="false" outlineLevel="0" collapsed="false">
      <c r="A51" s="0" t="s">
        <v>366</v>
      </c>
      <c r="B51" s="8" t="n">
        <v>23041</v>
      </c>
    </row>
    <row r="52" customFormat="false" ht="13.8" hidden="false" customHeight="false" outlineLevel="0" collapsed="false">
      <c r="A52" s="0" t="s">
        <v>367</v>
      </c>
      <c r="B52" s="8" t="n">
        <v>22137</v>
      </c>
    </row>
    <row r="53" customFormat="false" ht="13.8" hidden="false" customHeight="false" outlineLevel="0" collapsed="false">
      <c r="A53" s="0" t="s">
        <v>368</v>
      </c>
      <c r="B53" s="8" t="n">
        <v>21699</v>
      </c>
    </row>
    <row r="54" customFormat="false" ht="13.8" hidden="false" customHeight="false" outlineLevel="0" collapsed="false">
      <c r="A54" s="0" t="s">
        <v>78</v>
      </c>
      <c r="B54" s="8" t="n">
        <v>19944</v>
      </c>
    </row>
    <row r="55" customFormat="false" ht="13.8" hidden="false" customHeight="false" outlineLevel="0" collapsed="false">
      <c r="A55" s="0" t="s">
        <v>369</v>
      </c>
      <c r="B55" s="8" t="n">
        <v>19783</v>
      </c>
    </row>
    <row r="56" customFormat="false" ht="13.8" hidden="false" customHeight="false" outlineLevel="0" collapsed="false">
      <c r="A56" s="0" t="s">
        <v>370</v>
      </c>
      <c r="B56" s="8" t="n">
        <v>19042</v>
      </c>
    </row>
    <row r="57" customFormat="false" ht="13.8" hidden="false" customHeight="false" outlineLevel="0" collapsed="false">
      <c r="A57" s="0" t="s">
        <v>371</v>
      </c>
      <c r="B57" s="8" t="n">
        <v>17208</v>
      </c>
    </row>
    <row r="58" customFormat="false" ht="13.8" hidden="false" customHeight="false" outlineLevel="0" collapsed="false">
      <c r="A58" s="0" t="s">
        <v>372</v>
      </c>
      <c r="B58" s="8" t="n">
        <v>16958</v>
      </c>
    </row>
    <row r="59" customFormat="false" ht="13.8" hidden="false" customHeight="false" outlineLevel="0" collapsed="false">
      <c r="A59" s="0" t="s">
        <v>352</v>
      </c>
      <c r="B59" s="8" t="n">
        <v>16491</v>
      </c>
    </row>
    <row r="60" customFormat="false" ht="13.8" hidden="false" customHeight="false" outlineLevel="0" collapsed="false">
      <c r="A60" s="0" t="s">
        <v>373</v>
      </c>
      <c r="B60" s="8" t="n">
        <v>15546</v>
      </c>
    </row>
    <row r="61" customFormat="false" ht="13.8" hidden="false" customHeight="false" outlineLevel="0" collapsed="false">
      <c r="A61" s="0" t="s">
        <v>374</v>
      </c>
      <c r="B61" s="8" t="n">
        <v>14744</v>
      </c>
    </row>
    <row r="62" customFormat="false" ht="13.8" hidden="false" customHeight="false" outlineLevel="0" collapsed="false">
      <c r="A62" s="0" t="s">
        <v>375</v>
      </c>
      <c r="B62" s="8" t="n">
        <v>14654</v>
      </c>
    </row>
    <row r="63" customFormat="false" ht="13.8" hidden="false" customHeight="false" outlineLevel="0" collapsed="false">
      <c r="A63" s="0" t="s">
        <v>376</v>
      </c>
      <c r="B63" s="8" t="n">
        <v>13770</v>
      </c>
    </row>
    <row r="64" customFormat="false" ht="13.8" hidden="false" customHeight="false" outlineLevel="0" collapsed="false">
      <c r="A64" s="0" t="s">
        <v>377</v>
      </c>
      <c r="B64" s="8" t="n">
        <v>12658</v>
      </c>
    </row>
    <row r="65" customFormat="false" ht="13.8" hidden="false" customHeight="false" outlineLevel="0" collapsed="false">
      <c r="A65" s="0" t="s">
        <v>378</v>
      </c>
      <c r="B65" s="8" t="n">
        <v>11318</v>
      </c>
    </row>
    <row r="66" customFormat="false" ht="13.8" hidden="false" customHeight="false" outlineLevel="0" collapsed="false">
      <c r="A66" s="0" t="s">
        <v>379</v>
      </c>
      <c r="B66" s="8" t="n">
        <v>10271</v>
      </c>
    </row>
    <row r="67" customFormat="false" ht="13.8" hidden="false" customHeight="false" outlineLevel="0" collapsed="false">
      <c r="A67" s="0" t="s">
        <v>380</v>
      </c>
      <c r="B67" s="8" t="n">
        <v>9901</v>
      </c>
    </row>
    <row r="68" customFormat="false" ht="13.8" hidden="false" customHeight="false" outlineLevel="0" collapsed="false">
      <c r="A68" s="0" t="s">
        <v>381</v>
      </c>
      <c r="B68" s="8" t="n">
        <v>9198</v>
      </c>
    </row>
    <row r="69" customFormat="false" ht="13.8" hidden="false" customHeight="false" outlineLevel="0" collapsed="false">
      <c r="A69" s="0" t="s">
        <v>104</v>
      </c>
      <c r="B69" s="8" t="n">
        <v>9027</v>
      </c>
    </row>
    <row r="70" customFormat="false" ht="13.8" hidden="false" customHeight="false" outlineLevel="0" collapsed="false">
      <c r="A70" s="0" t="s">
        <v>382</v>
      </c>
      <c r="B70" s="8" t="n">
        <v>8832</v>
      </c>
    </row>
    <row r="71" customFormat="false" ht="13.8" hidden="false" customHeight="false" outlineLevel="0" collapsed="false">
      <c r="A71" s="0" t="s">
        <v>383</v>
      </c>
      <c r="B71" s="8" t="n">
        <v>8385</v>
      </c>
    </row>
    <row r="72" customFormat="false" ht="13.8" hidden="false" customHeight="false" outlineLevel="0" collapsed="false">
      <c r="A72" s="0" t="s">
        <v>384</v>
      </c>
      <c r="B72" s="8" t="n">
        <v>7926</v>
      </c>
    </row>
    <row r="73" customFormat="false" ht="13.8" hidden="false" customHeight="false" outlineLevel="0" collapsed="false">
      <c r="A73" s="0" t="s">
        <v>385</v>
      </c>
      <c r="B73" s="8" t="n">
        <v>6890</v>
      </c>
    </row>
    <row r="74" customFormat="false" ht="13.8" hidden="false" customHeight="false" outlineLevel="0" collapsed="false">
      <c r="A74" s="0" t="s">
        <v>386</v>
      </c>
      <c r="B74" s="8" t="n">
        <v>6650</v>
      </c>
    </row>
    <row r="75" customFormat="false" ht="13.8" hidden="false" customHeight="false" outlineLevel="0" collapsed="false">
      <c r="A75" s="0" t="s">
        <v>367</v>
      </c>
      <c r="B75" s="8" t="n">
        <v>5627</v>
      </c>
    </row>
    <row r="76" customFormat="false" ht="13.8" hidden="false" customHeight="false" outlineLevel="0" collapsed="false">
      <c r="A76" s="0" t="s">
        <v>387</v>
      </c>
      <c r="B76" s="8" t="n">
        <v>4742</v>
      </c>
    </row>
    <row r="77" customFormat="false" ht="13.8" hidden="false" customHeight="false" outlineLevel="0" collapsed="false">
      <c r="A77" s="0" t="s">
        <v>388</v>
      </c>
      <c r="B77" s="8" t="n">
        <v>4548</v>
      </c>
    </row>
    <row r="78" customFormat="false" ht="13.8" hidden="false" customHeight="false" outlineLevel="0" collapsed="false">
      <c r="A78" s="0" t="s">
        <v>389</v>
      </c>
      <c r="B78" s="8" t="n">
        <v>3900</v>
      </c>
    </row>
    <row r="79" customFormat="false" ht="13.8" hidden="false" customHeight="false" outlineLevel="0" collapsed="false">
      <c r="A79" s="0" t="s">
        <v>220</v>
      </c>
      <c r="B79" s="8" t="n">
        <v>3592</v>
      </c>
    </row>
    <row r="80" customFormat="false" ht="13.8" hidden="false" customHeight="false" outlineLevel="0" collapsed="false">
      <c r="A80" s="0" t="s">
        <v>386</v>
      </c>
      <c r="B80" s="8" t="n">
        <v>2265</v>
      </c>
    </row>
    <row r="81" customFormat="false" ht="13.8" hidden="false" customHeight="false" outlineLevel="0" collapsed="false">
      <c r="A81" s="0" t="s">
        <v>390</v>
      </c>
      <c r="B81" s="8" t="n">
        <v>1215</v>
      </c>
    </row>
    <row r="82" customFormat="false" ht="13.8" hidden="false" customHeight="false" outlineLevel="0" collapsed="false">
      <c r="A82" s="0" t="s">
        <v>391</v>
      </c>
      <c r="B82" s="8" t="n">
        <v>899</v>
      </c>
    </row>
    <row r="83" customFormat="false" ht="13.8" hidden="false" customHeight="false" outlineLevel="0" collapsed="false">
      <c r="B83" s="8"/>
    </row>
    <row r="84" customFormat="false" ht="13.8" hidden="false" customHeight="false" outlineLevel="0" collapsed="false">
      <c r="B84" s="8"/>
    </row>
    <row r="85" customFormat="false" ht="13.8" hidden="false" customHeight="false" outlineLevel="0" collapsed="false">
      <c r="B85" s="8"/>
    </row>
    <row r="86" customFormat="false" ht="13.8" hidden="false" customHeight="false" outlineLevel="0" collapsed="false">
      <c r="A86" s="3" t="s">
        <v>325</v>
      </c>
      <c r="B86" s="10" t="n">
        <f aca="false">SUM(B5:B82)</f>
        <v>10108580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432</TotalTime>
  <Application>LibreOffice/5.0.6.3.0$Windows_x86 LibreOffice_project/fe46e5b82646505d0acf84e14cef05527e401d3b</Application>
  <Company>Ministere de la Culture et de la Communication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2016-10-10T15:15:09Z</dcterms:created>
  <dc:creator>patrice</dc:creator>
  <dc:language>fr-FR</dc:language>
  <cp:lastModifiedBy>annie rogow</cp:lastModifiedBy>
  <dcterms:modified xsi:type="dcterms:W3CDTF">2016-10-17T16:56:16Z</dcterms:modified>
  <cp:revision>29</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Ministere de la Culture et de la Communication</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