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Z-CHIFFRES CLES\CHIFFRES CLES 2021\DIFFUSION\Tableaux_Excel_CC2021\I. Economie du champ culturel\"/>
    </mc:Choice>
  </mc:AlternateContent>
  <bookViews>
    <workbookView xWindow="0" yWindow="0" windowWidth="20490" windowHeight="7620"/>
  </bookViews>
  <sheets>
    <sheet name="Sommaire" sheetId="3" r:id="rId1"/>
    <sheet name="tableau 1" sheetId="7" r:id="rId2"/>
    <sheet name="Graph1" sheetId="2" r:id="rId3"/>
    <sheet name="Graph2" sheetId="1" r:id="rId4"/>
    <sheet name="Graph3" sheetId="4" r:id="rId5"/>
    <sheet name="Graph4" sheetId="5" r:id="rId6"/>
    <sheet name="Graph5" sheetId="6" r:id="rId7"/>
  </sheets>
  <externalReferences>
    <externalReference r:id="rId8"/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7" i="2"/>
  <c r="A6" i="2"/>
  <c r="A5" i="2"/>
  <c r="A7" i="1" l="1"/>
  <c r="A6" i="1"/>
  <c r="A8" i="1"/>
  <c r="A9" i="1"/>
  <c r="A11" i="1"/>
  <c r="A10" i="1"/>
  <c r="A12" i="1"/>
  <c r="A13" i="1"/>
  <c r="A14" i="1"/>
</calcChain>
</file>

<file path=xl/sharedStrings.xml><?xml version="1.0" encoding="utf-8"?>
<sst xmlns="http://schemas.openxmlformats.org/spreadsheetml/2006/main" count="139" uniqueCount="119">
  <si>
    <t>Graphique 2 – Répartition de la valeur ajoutée et des effectifs des secteurs culturels marchands en 2018</t>
  </si>
  <si>
    <t>valeur ajoutée</t>
  </si>
  <si>
    <t>effectifs</t>
  </si>
  <si>
    <t>379 (milliers)</t>
  </si>
  <si>
    <t>Graphique 1 – Répartition du nombre d’entreprises et du chiffre d’affaires par taille d’entreprises en 2018</t>
  </si>
  <si>
    <t>tranche d'effectifs</t>
  </si>
  <si>
    <t>CA culture</t>
  </si>
  <si>
    <t>CA marchand</t>
  </si>
  <si>
    <t>Champ : France, ensemble des entreprises principalement marchandes hors micro-entrepreneurs, hors agriculture et hors services financiers et d’assurance.</t>
  </si>
  <si>
    <t>Entreprises culturelles</t>
  </si>
  <si>
    <t>Domaine Culturel</t>
  </si>
  <si>
    <t>Nombre d’entreprises marchandes</t>
  </si>
  <si>
    <t>taux de valeur ajoutée</t>
  </si>
  <si>
    <t>Patrimoine</t>
  </si>
  <si>
    <t>Livre presse</t>
  </si>
  <si>
    <t>Arts visuels</t>
  </si>
  <si>
    <t>Activités d’architecture</t>
  </si>
  <si>
    <t xml:space="preserve">Spectacle vivant </t>
  </si>
  <si>
    <t>Audiovisuel, multimédia</t>
  </si>
  <si>
    <t xml:space="preserve">Activités des agences de publicité </t>
  </si>
  <si>
    <t>Enseignement culturel</t>
  </si>
  <si>
    <t>total secteurs culturels marchands</t>
  </si>
  <si>
    <t xml:space="preserve">Tous secteurs marchands (hors agriculture, services financiers et d’assurance) </t>
  </si>
  <si>
    <t xml:space="preserve">Part des secteurs culturels marchands dans l’ensemble des secteurs marchands (%) </t>
  </si>
  <si>
    <t>s.o.</t>
  </si>
  <si>
    <t>Royaume-Uni</t>
  </si>
  <si>
    <t>Italie</t>
  </si>
  <si>
    <t>France</t>
  </si>
  <si>
    <t>Part culture en 2018</t>
  </si>
  <si>
    <t>Union européenne</t>
  </si>
  <si>
    <t>Allemagne</t>
  </si>
  <si>
    <t>Note de lecture : Les industries culturelles représentent 3,6 % de la valeur ajoutée des secteurs marchands au Royaume-Uni, et 2,9 % en France.</t>
  </si>
  <si>
    <t>Champ : ensemble des entreprises marchandes, hors services financiers et d'assurance</t>
  </si>
  <si>
    <t>Tous secteurs marchands
7 854 Mds €</t>
  </si>
  <si>
    <t>Audiovisuel et multimedia
67 Mds €</t>
  </si>
  <si>
    <t>Industries culturelles
185 Mds €</t>
  </si>
  <si>
    <t>Livre et presse
78 Mds €</t>
  </si>
  <si>
    <t>Agences de publicité 
40 Mds €</t>
  </si>
  <si>
    <t>Note de lecture : Le Royaume-Uni représente 28 % de la valeur ajouté des agences de publicité européennes, qui se monte à 40 milliards d'euros. La part de la France dans cette valeur ajoutée est de 11 %.</t>
  </si>
  <si>
    <t>Champ : France, ensemble des entreprises marchandes hors micro-entrepreneurs, hors agriculture et services financiers et d’assurance.</t>
  </si>
  <si>
    <t>Champ : France, ensemble des entreprises principalement marchandes hors micro-entrepreneurs, hors agriculture et services financiers et d’assurance.</t>
  </si>
  <si>
    <t>Livre presse 29 126 entreprises</t>
  </si>
  <si>
    <t>Spectacle vivant 11 721  entreprises</t>
  </si>
  <si>
    <t>total secteurs culturels marchands 149 069  entreprises</t>
  </si>
  <si>
    <t>Audiovisuel, multimédia 19 052  entreprises</t>
  </si>
  <si>
    <t>Activités des agences de publicité 13 2039  entreprises</t>
  </si>
  <si>
    <t>Métiers d'art 2 384 entreprises</t>
  </si>
  <si>
    <t>Arts visuels 46 118  entreprises</t>
  </si>
  <si>
    <t>Patrimoine 470 entreprises</t>
  </si>
  <si>
    <t>Enseignement culturel 2 340  entreprises</t>
  </si>
  <si>
    <t>Activités d’architecture 24 619  entreprises</t>
  </si>
  <si>
    <t>en %</t>
  </si>
  <si>
    <t>Graphique 4 : Part de la valeur ajoutée des industries culturelles dans le secteur marchand en Europe en 2018</t>
  </si>
  <si>
    <t>Graphique 5 : Part des pays dans la valeur ajoutée européenne des domaines en 2018</t>
  </si>
  <si>
    <t xml:space="preserve">Libellé du secteur d’activité </t>
  </si>
  <si>
    <t>Code NAF 2008</t>
  </si>
  <si>
    <t>Effectif salarié ETP</t>
  </si>
  <si>
    <t>Chiffre d'affaires</t>
  </si>
  <si>
    <t>subvention d'exploitation</t>
  </si>
  <si>
    <t>masse salariale</t>
  </si>
  <si>
    <t>valeur ajoutée (marchande)</t>
  </si>
  <si>
    <t>taux de marge</t>
  </si>
  <si>
    <t>part du chiffre d'affaire à l'export</t>
  </si>
  <si>
    <t>Métiers d'art</t>
  </si>
  <si>
    <t>9101Z</t>
  </si>
  <si>
    <t>9102Z</t>
  </si>
  <si>
    <t>9103Z</t>
  </si>
  <si>
    <t>1811Z</t>
  </si>
  <si>
    <t>1812Z</t>
  </si>
  <si>
    <t>1813Z</t>
  </si>
  <si>
    <t>5811Z</t>
  </si>
  <si>
    <t>5813Z</t>
  </si>
  <si>
    <t>5814Z</t>
  </si>
  <si>
    <t>6391Z</t>
  </si>
  <si>
    <t>4761Z</t>
  </si>
  <si>
    <t>4762Z</t>
  </si>
  <si>
    <t>7430Z</t>
  </si>
  <si>
    <t>1814Z</t>
  </si>
  <si>
    <t>3212Z</t>
  </si>
  <si>
    <t>3220Z</t>
  </si>
  <si>
    <t>9003A</t>
  </si>
  <si>
    <t>9003B</t>
  </si>
  <si>
    <t>7420Z</t>
  </si>
  <si>
    <t>7410Z</t>
  </si>
  <si>
    <t>7111Z</t>
  </si>
  <si>
    <t>9001Z</t>
  </si>
  <si>
    <t>9002Z</t>
  </si>
  <si>
    <t>9004Z</t>
  </si>
  <si>
    <t>5911A</t>
  </si>
  <si>
    <t>5911B</t>
  </si>
  <si>
    <t>5911C</t>
  </si>
  <si>
    <t>5912Z</t>
  </si>
  <si>
    <t>5913A</t>
  </si>
  <si>
    <t>5913B</t>
  </si>
  <si>
    <t>5914Z</t>
  </si>
  <si>
    <t>5821Z</t>
  </si>
  <si>
    <t>1820Z</t>
  </si>
  <si>
    <t>5920Z</t>
  </si>
  <si>
    <t>6010Z</t>
  </si>
  <si>
    <t>6020A</t>
  </si>
  <si>
    <t>6020B</t>
  </si>
  <si>
    <t>4763Z</t>
  </si>
  <si>
    <t>7722Z</t>
  </si>
  <si>
    <t>7311Z</t>
  </si>
  <si>
    <t>8552Z</t>
  </si>
  <si>
    <t>Tableau 1 – Caractéristiques économiques des secteurs culturels marchands en 2018</t>
  </si>
  <si>
    <t>Graphique 3 - Taux de marge des entreprises culturelles marchandes en 2018</t>
  </si>
  <si>
    <r>
      <t xml:space="preserve">Graphique 3 - </t>
    </r>
    <r>
      <rPr>
        <sz val="8"/>
        <rFont val="Arial"/>
        <family val="2"/>
      </rPr>
      <t>Taux de marge des entreprises culturelles marchandes en 2018</t>
    </r>
  </si>
  <si>
    <t>Graphique 4 - Part de la valeur ajoutée des industries culturelles dans le secteur marchand en Europe en 2018</t>
  </si>
  <si>
    <t>Graphique 5 - Part des pays dans la valeur ajoutée européenne des domaines en 2018</t>
  </si>
  <si>
    <t>Source : Insee, Esane 2018/ Deps-doc , Ministère de la Culture, 2021</t>
  </si>
  <si>
    <t>Source : Insee, Esane 2018 / Deps-doc, ministère de la Culture 2021</t>
  </si>
  <si>
    <t>Source : Eurostat / Deps-doc, ministère de la Culture 2021</t>
  </si>
  <si>
    <t>part entreprise culture</t>
  </si>
  <si>
    <t>part entreprise marchand</t>
  </si>
  <si>
    <t>unités et %</t>
  </si>
  <si>
    <t>unités</t>
  </si>
  <si>
    <t>unités, millions et %</t>
  </si>
  <si>
    <t>39 (milliards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</si>
</sst>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70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9" fontId="0" fillId="0" borderId="0" xfId="0" applyNumberFormat="1"/>
    <xf numFmtId="0" fontId="2" fillId="0" borderId="0" xfId="2"/>
    <xf numFmtId="0" fontId="3" fillId="0" borderId="0" xfId="4"/>
    <xf numFmtId="49" fontId="4" fillId="2" borderId="0" xfId="2" applyNumberFormat="1" applyFont="1" applyFill="1" applyAlignment="1">
      <alignment horizontal="left"/>
    </xf>
    <xf numFmtId="49" fontId="5" fillId="2" borderId="0" xfId="2" applyNumberFormat="1" applyFont="1" applyFill="1" applyAlignment="1"/>
    <xf numFmtId="49" fontId="5" fillId="2" borderId="0" xfId="0" applyNumberFormat="1" applyFont="1" applyFill="1" applyAlignment="1"/>
    <xf numFmtId="49" fontId="4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49" fontId="5" fillId="2" borderId="0" xfId="5" applyNumberFormat="1" applyFont="1" applyFill="1" applyAlignment="1">
      <alignment horizontal="left"/>
    </xf>
    <xf numFmtId="0" fontId="6" fillId="2" borderId="0" xfId="0" applyFont="1" applyFill="1"/>
    <xf numFmtId="0" fontId="4" fillId="0" borderId="0" xfId="4" applyFont="1"/>
    <xf numFmtId="0" fontId="0" fillId="0" borderId="0" xfId="0" applyAlignment="1">
      <alignment wrapText="1"/>
    </xf>
    <xf numFmtId="0" fontId="0" fillId="0" borderId="0" xfId="0" applyFill="1"/>
    <xf numFmtId="0" fontId="8" fillId="0" borderId="0" xfId="0" applyFont="1"/>
    <xf numFmtId="0" fontId="9" fillId="2" borderId="0" xfId="6" applyFont="1" applyFill="1"/>
    <xf numFmtId="0" fontId="9" fillId="0" borderId="0" xfId="6" applyFont="1"/>
    <xf numFmtId="0" fontId="10" fillId="0" borderId="0" xfId="0" applyFont="1"/>
    <xf numFmtId="3" fontId="10" fillId="0" borderId="0" xfId="0" applyNumberFormat="1" applyFont="1"/>
    <xf numFmtId="1" fontId="10" fillId="0" borderId="0" xfId="1" applyNumberFormat="1" applyFont="1"/>
    <xf numFmtId="1" fontId="10" fillId="0" borderId="0" xfId="0" applyNumberFormat="1" applyFont="1"/>
    <xf numFmtId="3" fontId="8" fillId="0" borderId="0" xfId="0" applyNumberFormat="1" applyFont="1"/>
    <xf numFmtId="1" fontId="8" fillId="0" borderId="0" xfId="1" applyNumberFormat="1" applyFont="1"/>
    <xf numFmtId="1" fontId="8" fillId="0" borderId="0" xfId="0" applyNumberFormat="1" applyFont="1"/>
    <xf numFmtId="0" fontId="8" fillId="0" borderId="0" xfId="0" applyFont="1" applyFill="1"/>
    <xf numFmtId="3" fontId="8" fillId="0" borderId="0" xfId="0" applyNumberFormat="1" applyFont="1" applyFill="1"/>
    <xf numFmtId="1" fontId="8" fillId="0" borderId="0" xfId="1" applyNumberFormat="1" applyFont="1" applyFill="1"/>
    <xf numFmtId="1" fontId="8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/>
    <xf numFmtId="1" fontId="10" fillId="0" borderId="0" xfId="1" applyNumberFormat="1" applyFont="1" applyFill="1"/>
    <xf numFmtId="1" fontId="10" fillId="0" borderId="0" xfId="0" applyNumberFormat="1" applyFont="1" applyFill="1"/>
    <xf numFmtId="9" fontId="8" fillId="0" borderId="0" xfId="1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6" xfId="0" applyFont="1" applyBorder="1"/>
    <xf numFmtId="0" fontId="8" fillId="0" borderId="0" xfId="0" applyFont="1" applyBorder="1"/>
    <xf numFmtId="0" fontId="8" fillId="0" borderId="5" xfId="0" applyFont="1" applyBorder="1"/>
    <xf numFmtId="1" fontId="8" fillId="0" borderId="0" xfId="0" applyNumberFormat="1" applyFont="1" applyBorder="1"/>
    <xf numFmtId="1" fontId="8" fillId="0" borderId="5" xfId="0" applyNumberFormat="1" applyFont="1" applyBorder="1"/>
    <xf numFmtId="1" fontId="8" fillId="0" borderId="7" xfId="0" applyNumberFormat="1" applyFont="1" applyBorder="1"/>
    <xf numFmtId="1" fontId="8" fillId="0" borderId="8" xfId="0" applyNumberFormat="1" applyFont="1" applyBorder="1"/>
    <xf numFmtId="164" fontId="5" fillId="0" borderId="9" xfId="4" applyNumberFormat="1" applyFont="1" applyFill="1" applyBorder="1" applyAlignment="1"/>
    <xf numFmtId="0" fontId="5" fillId="0" borderId="9" xfId="4" applyNumberFormat="1" applyFont="1" applyFill="1" applyBorder="1" applyAlignment="1"/>
    <xf numFmtId="0" fontId="5" fillId="0" borderId="0" xfId="2" applyFont="1"/>
    <xf numFmtId="0" fontId="10" fillId="0" borderId="0" xfId="0" applyFont="1" applyAlignment="1">
      <alignment wrapText="1"/>
    </xf>
    <xf numFmtId="3" fontId="10" fillId="0" borderId="0" xfId="0" applyNumberFormat="1" applyFont="1" applyAlignment="1">
      <alignment wrapText="1"/>
    </xf>
    <xf numFmtId="1" fontId="10" fillId="0" borderId="0" xfId="1" applyNumberFormat="1" applyFont="1" applyAlignment="1">
      <alignment wrapText="1"/>
    </xf>
    <xf numFmtId="1" fontId="10" fillId="0" borderId="0" xfId="0" applyNumberFormat="1" applyFont="1" applyAlignment="1">
      <alignment wrapText="1"/>
    </xf>
    <xf numFmtId="0" fontId="8" fillId="0" borderId="10" xfId="0" applyFont="1" applyBorder="1"/>
    <xf numFmtId="1" fontId="8" fillId="0" borderId="10" xfId="0" applyNumberFormat="1" applyFont="1" applyBorder="1"/>
    <xf numFmtId="3" fontId="8" fillId="0" borderId="10" xfId="0" applyNumberFormat="1" applyFont="1" applyBorder="1"/>
    <xf numFmtId="9" fontId="8" fillId="0" borderId="10" xfId="1" applyFont="1" applyBorder="1"/>
    <xf numFmtId="0" fontId="11" fillId="0" borderId="0" xfId="0" applyFont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3" fontId="10" fillId="0" borderId="6" xfId="0" applyNumberFormat="1" applyFont="1" applyBorder="1"/>
    <xf numFmtId="3" fontId="10" fillId="0" borderId="7" xfId="0" applyNumberFormat="1" applyFont="1" applyBorder="1"/>
    <xf numFmtId="3" fontId="10" fillId="0" borderId="8" xfId="0" applyNumberFormat="1" applyFont="1" applyBorder="1"/>
    <xf numFmtId="2" fontId="8" fillId="0" borderId="0" xfId="0" applyNumberFormat="1" applyFont="1" applyBorder="1"/>
    <xf numFmtId="2" fontId="8" fillId="0" borderId="7" xfId="0" applyNumberFormat="1" applyFont="1" applyBorder="1"/>
    <xf numFmtId="170" fontId="8" fillId="0" borderId="4" xfId="0" applyNumberFormat="1" applyFont="1" applyBorder="1"/>
    <xf numFmtId="170" fontId="8" fillId="0" borderId="0" xfId="0" applyNumberFormat="1" applyFont="1" applyBorder="1"/>
    <xf numFmtId="170" fontId="8" fillId="0" borderId="6" xfId="0" applyNumberFormat="1" applyFont="1" applyBorder="1"/>
    <xf numFmtId="170" fontId="8" fillId="0" borderId="7" xfId="0" applyNumberFormat="1" applyFont="1" applyBorder="1"/>
    <xf numFmtId="2" fontId="8" fillId="0" borderId="5" xfId="0" applyNumberFormat="1" applyFont="1" applyBorder="1"/>
    <xf numFmtId="2" fontId="8" fillId="0" borderId="8" xfId="0" applyNumberFormat="1" applyFont="1" applyBorder="1"/>
    <xf numFmtId="0" fontId="5" fillId="0" borderId="10" xfId="2" applyFont="1" applyBorder="1" applyAlignment="1">
      <alignment wrapText="1"/>
    </xf>
    <xf numFmtId="1" fontId="5" fillId="0" borderId="10" xfId="2" applyNumberFormat="1" applyFont="1" applyBorder="1"/>
    <xf numFmtId="0" fontId="5" fillId="0" borderId="10" xfId="2" applyFont="1" applyBorder="1"/>
  </cellXfs>
  <cellStyles count="7">
    <cellStyle name="Lien hypertexte" xfId="6" builtinId="8"/>
    <cellStyle name="Normal" xfId="0" builtinId="0"/>
    <cellStyle name="Normal 2" xfId="2"/>
    <cellStyle name="Normal 3" xfId="4"/>
    <cellStyle name="Normal 4" xfId="5"/>
    <cellStyle name="Pourcentage" xfId="1" builtinId="5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-CHIFFRES%20CLES/CHIFFRES%20CLES%202021/FICHES%20DEPOSEES/DONNEES/I.%20Economie%20du%20champ%20culturel/Entreprises_Culturelles_Graph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-CHIFFRES%20CLES/CHIFFRES%20CLES%202021/FICHES%20DEPOSEES/DONNEES/I.%20Economie%20du%20champ%20culturel/Entreprises_Culturelles_graph2_18_def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_taille_March_vf_18"/>
      <sheetName val="CA_taille_vf_18(cult)"/>
      <sheetName val="graph1"/>
    </sheetNames>
    <sheetDataSet>
      <sheetData sheetId="0">
        <row r="2">
          <cell r="A2" t="str">
            <v>1 à 9 salariés</v>
          </cell>
        </row>
        <row r="3">
          <cell r="A3" t="str">
            <v>10 à 249 salariés</v>
          </cell>
        </row>
        <row r="4">
          <cell r="A4" t="str">
            <v>250 salariés ou plus</v>
          </cell>
        </row>
        <row r="5">
          <cell r="A5" t="str">
            <v>Sans salarié</v>
          </cell>
        </row>
      </sheetData>
      <sheetData sheetId="1">
        <row r="2">
          <cell r="B2">
            <v>40952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2_18_def"/>
      <sheetName val="Graph2"/>
    </sheetNames>
    <sheetDataSet>
      <sheetData sheetId="0">
        <row r="2">
          <cell r="A2" t="str">
            <v>Enseignement artistique amateur</v>
          </cell>
        </row>
        <row r="3">
          <cell r="A3" t="str">
            <v>Patrimoine</v>
          </cell>
        </row>
        <row r="4">
          <cell r="A4" t="str">
            <v>Métiers d'art</v>
          </cell>
        </row>
        <row r="5">
          <cell r="A5" t="str">
            <v>Arts visuels</v>
          </cell>
        </row>
        <row r="6">
          <cell r="A6" t="str">
            <v>Spectacle vivant</v>
          </cell>
        </row>
        <row r="7">
          <cell r="A7" t="str">
            <v>Architecture</v>
          </cell>
        </row>
        <row r="8">
          <cell r="A8" t="str">
            <v>Publicité</v>
          </cell>
        </row>
        <row r="9">
          <cell r="A9" t="str">
            <v>Audiovisuel/Multimédia</v>
          </cell>
        </row>
        <row r="10">
          <cell r="A10" t="str">
            <v>Livre/Presse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/>
  </sheetViews>
  <sheetFormatPr baseColWidth="10" defaultRowHeight="15" x14ac:dyDescent="0.25"/>
  <sheetData>
    <row r="1" spans="1:4" x14ac:dyDescent="0.25">
      <c r="A1" s="15" t="s">
        <v>9</v>
      </c>
      <c r="B1" s="15"/>
      <c r="C1" s="15"/>
      <c r="D1" s="15"/>
    </row>
    <row r="2" spans="1:4" x14ac:dyDescent="0.25">
      <c r="A2" s="15"/>
      <c r="B2" s="15"/>
      <c r="C2" s="15"/>
      <c r="D2" s="15"/>
    </row>
    <row r="3" spans="1:4" x14ac:dyDescent="0.25">
      <c r="A3" s="15"/>
      <c r="B3" s="16" t="s">
        <v>105</v>
      </c>
      <c r="C3" s="15"/>
      <c r="D3" s="15"/>
    </row>
    <row r="4" spans="1:4" x14ac:dyDescent="0.25">
      <c r="A4" s="15"/>
      <c r="B4" s="17" t="s">
        <v>4</v>
      </c>
      <c r="C4" s="15"/>
      <c r="D4" s="15"/>
    </row>
    <row r="5" spans="1:4" x14ac:dyDescent="0.25">
      <c r="A5" s="15"/>
      <c r="B5" s="17" t="s">
        <v>0</v>
      </c>
      <c r="C5" s="15"/>
      <c r="D5" s="15"/>
    </row>
    <row r="6" spans="1:4" x14ac:dyDescent="0.25">
      <c r="A6" s="15"/>
      <c r="B6" s="17" t="s">
        <v>106</v>
      </c>
      <c r="C6" s="15"/>
      <c r="D6" s="15"/>
    </row>
    <row r="7" spans="1:4" x14ac:dyDescent="0.25">
      <c r="A7" s="15"/>
      <c r="B7" s="17" t="s">
        <v>108</v>
      </c>
      <c r="C7" s="15"/>
      <c r="D7" s="15"/>
    </row>
    <row r="8" spans="1:4" x14ac:dyDescent="0.25">
      <c r="A8" s="15"/>
      <c r="B8" s="17" t="s">
        <v>109</v>
      </c>
      <c r="C8" s="15"/>
      <c r="D8" s="15"/>
    </row>
  </sheetData>
  <hyperlinks>
    <hyperlink ref="B3" location="'tableau 1'!A1" display="Tableau 1 – Caractéristiques économiques des secteurs culturels marchands en 2018"/>
    <hyperlink ref="B4" location="graph1!A1" display="Graphique 1 – Répartition du nombre d’entreprises et du chiffre d’affaires par taille d’entreprises en 2018"/>
    <hyperlink ref="B5" location="Graph2!A1" display="Graphique 2 – Répartition de la valeur ajoutée et des effectifs des secteurs culturels marchands en 2018"/>
    <hyperlink ref="B6" location="Graph3!A1" display="Graphique 3 - Taux de marge des entreprises culturelles marchandes en 2018"/>
    <hyperlink ref="B7" location="Graph4!A1" display="Graphique 4 - Part de la valeur ajoutée des industries culturelles dans le secteur marchand en Europe en 2018"/>
    <hyperlink ref="B8" location="Graph5!A1" display="Graphique 5 - Part des pays dans la valeur ajoutée européenne des domaines en 2018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F23" sqref="F23"/>
    </sheetView>
  </sheetViews>
  <sheetFormatPr baseColWidth="10" defaultRowHeight="15" x14ac:dyDescent="0.25"/>
  <cols>
    <col min="1" max="1" width="15.7109375" customWidth="1"/>
    <col min="2" max="2" width="26.140625" bestFit="1" customWidth="1"/>
    <col min="4" max="6" width="13.7109375" customWidth="1"/>
    <col min="7" max="7" width="13.140625" customWidth="1"/>
    <col min="8" max="12" width="12.7109375" customWidth="1"/>
  </cols>
  <sheetData>
    <row r="1" spans="1:13" x14ac:dyDescent="0.25">
      <c r="A1" s="11" t="s">
        <v>105</v>
      </c>
    </row>
    <row r="2" spans="1:13" x14ac:dyDescent="0.25">
      <c r="A2" s="12" t="s">
        <v>117</v>
      </c>
    </row>
    <row r="3" spans="1:13" x14ac:dyDescent="0.25">
      <c r="A3" s="13"/>
      <c r="B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34.5" x14ac:dyDescent="0.25">
      <c r="A4" s="48" t="s">
        <v>10</v>
      </c>
      <c r="B4" s="48" t="s">
        <v>54</v>
      </c>
      <c r="C4" s="48" t="s">
        <v>55</v>
      </c>
      <c r="D4" s="49" t="s">
        <v>11</v>
      </c>
      <c r="E4" s="49" t="s">
        <v>56</v>
      </c>
      <c r="F4" s="49" t="s">
        <v>57</v>
      </c>
      <c r="G4" s="49" t="s">
        <v>58</v>
      </c>
      <c r="H4" s="49" t="s">
        <v>59</v>
      </c>
      <c r="I4" s="49" t="s">
        <v>60</v>
      </c>
      <c r="J4" s="50" t="s">
        <v>61</v>
      </c>
      <c r="K4" s="51" t="s">
        <v>12</v>
      </c>
      <c r="L4" s="50" t="s">
        <v>62</v>
      </c>
      <c r="M4" s="13"/>
    </row>
    <row r="5" spans="1:13" x14ac:dyDescent="0.25">
      <c r="A5" s="18" t="s">
        <v>13</v>
      </c>
      <c r="B5" s="15"/>
      <c r="C5" s="15"/>
      <c r="D5" s="18">
        <v>470</v>
      </c>
      <c r="E5" s="18">
        <v>3912</v>
      </c>
      <c r="F5" s="19">
        <v>419.227147</v>
      </c>
      <c r="G5" s="19">
        <v>19.552153000000001</v>
      </c>
      <c r="H5" s="19">
        <v>151.246579</v>
      </c>
      <c r="I5" s="19">
        <v>190.43845200000001</v>
      </c>
      <c r="J5" s="20">
        <v>23.410964115999999</v>
      </c>
      <c r="K5" s="21">
        <v>45.426078287999999</v>
      </c>
      <c r="L5" s="20">
        <v>1.1166452440000001</v>
      </c>
    </row>
    <row r="6" spans="1:13" x14ac:dyDescent="0.25">
      <c r="A6" s="15"/>
      <c r="B6" s="15"/>
      <c r="C6" s="15" t="s">
        <v>64</v>
      </c>
      <c r="D6" s="15">
        <v>34</v>
      </c>
      <c r="E6" s="15">
        <v>246</v>
      </c>
      <c r="F6" s="22">
        <v>26.276399999999999</v>
      </c>
      <c r="G6" s="22">
        <v>2.5000000000000001E-3</v>
      </c>
      <c r="H6" s="22">
        <v>8.8622370000000004</v>
      </c>
      <c r="I6" s="22">
        <v>11.291981</v>
      </c>
      <c r="J6" s="23">
        <v>15.010326612</v>
      </c>
      <c r="K6" s="24">
        <v>42.973851060000001</v>
      </c>
      <c r="L6" s="23">
        <v>1.005038742</v>
      </c>
    </row>
    <row r="7" spans="1:13" x14ac:dyDescent="0.25">
      <c r="A7" s="15"/>
      <c r="B7" s="15"/>
      <c r="C7" s="15" t="s">
        <v>65</v>
      </c>
      <c r="D7" s="15">
        <v>172</v>
      </c>
      <c r="E7" s="15">
        <v>710</v>
      </c>
      <c r="F7" s="22">
        <v>82.951137000000003</v>
      </c>
      <c r="G7" s="22">
        <v>2.9853040000000002</v>
      </c>
      <c r="H7" s="22">
        <v>25.374957999999999</v>
      </c>
      <c r="I7" s="22">
        <v>35.825754000000003</v>
      </c>
      <c r="J7" s="23">
        <v>29.292490713999999</v>
      </c>
      <c r="K7" s="24">
        <v>43.188984859999998</v>
      </c>
      <c r="L7" s="23">
        <v>4.0867541090000001</v>
      </c>
    </row>
    <row r="8" spans="1:13" x14ac:dyDescent="0.25">
      <c r="A8" s="18"/>
      <c r="B8" s="15"/>
      <c r="C8" s="15" t="s">
        <v>66</v>
      </c>
      <c r="D8" s="15">
        <v>264</v>
      </c>
      <c r="E8" s="15">
        <v>2956</v>
      </c>
      <c r="F8" s="22">
        <v>309.99961000000002</v>
      </c>
      <c r="G8" s="22">
        <v>16.564349</v>
      </c>
      <c r="H8" s="22">
        <v>117.009384</v>
      </c>
      <c r="I8" s="22">
        <v>143.320717</v>
      </c>
      <c r="J8" s="23">
        <v>22.594135876999999</v>
      </c>
      <c r="K8" s="24">
        <v>46.232547517999997</v>
      </c>
      <c r="L8" s="23">
        <v>0.33134977199999999</v>
      </c>
    </row>
    <row r="9" spans="1:13" x14ac:dyDescent="0.25">
      <c r="A9" s="18" t="s">
        <v>14</v>
      </c>
      <c r="B9" s="15"/>
      <c r="C9" s="15"/>
      <c r="D9" s="18">
        <v>29126</v>
      </c>
      <c r="E9" s="19">
        <v>124128.25</v>
      </c>
      <c r="F9" s="19">
        <v>31265.657582999993</v>
      </c>
      <c r="G9" s="19">
        <v>145.11421499999997</v>
      </c>
      <c r="H9" s="19">
        <v>8236.7330849999998</v>
      </c>
      <c r="I9" s="19">
        <v>10250.816462999999</v>
      </c>
      <c r="J9" s="20">
        <v>16.812774868999998</v>
      </c>
      <c r="K9" s="21">
        <v>32.786185404000001</v>
      </c>
      <c r="L9" s="20">
        <v>9.1199951529999996</v>
      </c>
    </row>
    <row r="10" spans="1:13" x14ac:dyDescent="0.25">
      <c r="A10" s="18"/>
      <c r="B10" s="15"/>
      <c r="C10" s="15" t="s">
        <v>67</v>
      </c>
      <c r="D10" s="15">
        <v>20</v>
      </c>
      <c r="E10" s="15">
        <v>653</v>
      </c>
      <c r="F10" s="22">
        <v>141.77674999999999</v>
      </c>
      <c r="G10" s="22">
        <v>3.555768</v>
      </c>
      <c r="H10" s="22">
        <v>59.429011000000003</v>
      </c>
      <c r="I10" s="22">
        <v>62.361984</v>
      </c>
      <c r="J10" s="23">
        <v>4.8325560769999996</v>
      </c>
      <c r="K10" s="24">
        <v>43.986044256</v>
      </c>
      <c r="L10" s="23">
        <v>0.72411238099999997</v>
      </c>
    </row>
    <row r="11" spans="1:13" x14ac:dyDescent="0.25">
      <c r="A11" s="18"/>
      <c r="B11" s="15"/>
      <c r="C11" s="15" t="s">
        <v>68</v>
      </c>
      <c r="D11" s="15">
        <v>3887</v>
      </c>
      <c r="E11" s="15">
        <v>32340.25</v>
      </c>
      <c r="F11" s="22">
        <v>6198.9810159999997</v>
      </c>
      <c r="G11" s="22">
        <v>7.4153469999999997</v>
      </c>
      <c r="H11" s="22">
        <v>1808.28935</v>
      </c>
      <c r="I11" s="22">
        <v>2190.6125310000002</v>
      </c>
      <c r="J11" s="23">
        <v>13.325454085000001</v>
      </c>
      <c r="K11" s="24">
        <v>35.338268102000001</v>
      </c>
      <c r="L11" s="23">
        <v>9.8739452889999999</v>
      </c>
    </row>
    <row r="12" spans="1:13" x14ac:dyDescent="0.25">
      <c r="A12" s="15"/>
      <c r="B12" s="15"/>
      <c r="C12" s="15" t="s">
        <v>69</v>
      </c>
      <c r="D12" s="15">
        <v>4376</v>
      </c>
      <c r="E12" s="15">
        <v>8448</v>
      </c>
      <c r="F12" s="22">
        <v>1365.098223</v>
      </c>
      <c r="G12" s="22">
        <v>2.5371939999999999</v>
      </c>
      <c r="H12" s="22">
        <v>507.87465899999995</v>
      </c>
      <c r="I12" s="22">
        <v>627.55192799999998</v>
      </c>
      <c r="J12" s="23">
        <v>15.98157174</v>
      </c>
      <c r="K12" s="24">
        <v>45.971192213999998</v>
      </c>
      <c r="L12" s="23">
        <v>5.3118468529999996</v>
      </c>
    </row>
    <row r="13" spans="1:13" x14ac:dyDescent="0.25">
      <c r="A13" s="15"/>
      <c r="B13" s="15"/>
      <c r="C13" s="15" t="s">
        <v>70</v>
      </c>
      <c r="D13" s="15">
        <v>2729</v>
      </c>
      <c r="E13" s="15">
        <v>19755</v>
      </c>
      <c r="F13" s="22">
        <v>8983.5919709999998</v>
      </c>
      <c r="G13" s="22">
        <v>21.405308000000002</v>
      </c>
      <c r="H13" s="22">
        <v>1650.60628</v>
      </c>
      <c r="I13" s="22">
        <v>2094.3707629999999</v>
      </c>
      <c r="J13" s="23">
        <v>17.320699015999999</v>
      </c>
      <c r="K13" s="24">
        <v>23.313289047000001</v>
      </c>
      <c r="L13" s="23">
        <v>13.406194748000001</v>
      </c>
    </row>
    <row r="14" spans="1:13" s="14" customFormat="1" x14ac:dyDescent="0.25">
      <c r="A14" s="25"/>
      <c r="B14" s="25"/>
      <c r="C14" s="25" t="s">
        <v>71</v>
      </c>
      <c r="D14" s="25">
        <v>709</v>
      </c>
      <c r="E14" s="25">
        <v>19488</v>
      </c>
      <c r="F14" s="26">
        <v>4394.5120450000004</v>
      </c>
      <c r="G14" s="26">
        <v>49.154367999999998</v>
      </c>
      <c r="H14" s="26">
        <v>1435.5126799999998</v>
      </c>
      <c r="I14" s="26">
        <v>1590.668034</v>
      </c>
      <c r="J14" s="27">
        <v>7.9629027619999997</v>
      </c>
      <c r="K14" s="28">
        <v>36.196693005</v>
      </c>
      <c r="L14" s="27">
        <v>4.6644849510000004</v>
      </c>
    </row>
    <row r="15" spans="1:13" s="14" customFormat="1" x14ac:dyDescent="0.25">
      <c r="A15" s="25"/>
      <c r="B15" s="25"/>
      <c r="C15" s="25" t="s">
        <v>72</v>
      </c>
      <c r="D15" s="25">
        <v>2521</v>
      </c>
      <c r="E15" s="25">
        <v>19683</v>
      </c>
      <c r="F15" s="26">
        <v>4659.9792699999998</v>
      </c>
      <c r="G15" s="26">
        <v>25.041996999999999</v>
      </c>
      <c r="H15" s="26">
        <v>1466.0358529999999</v>
      </c>
      <c r="I15" s="26">
        <v>1949.5721410000001</v>
      </c>
      <c r="J15" s="27">
        <v>23.263668804999998</v>
      </c>
      <c r="K15" s="28">
        <v>41.836498147999997</v>
      </c>
      <c r="L15" s="27">
        <v>8.5646247950000003</v>
      </c>
    </row>
    <row r="16" spans="1:13" s="14" customFormat="1" x14ac:dyDescent="0.25">
      <c r="A16" s="25"/>
      <c r="B16" s="25"/>
      <c r="C16" s="25" t="s">
        <v>73</v>
      </c>
      <c r="D16" s="25">
        <v>1078</v>
      </c>
      <c r="E16" s="25">
        <v>2228</v>
      </c>
      <c r="F16" s="26">
        <v>568.53225999999995</v>
      </c>
      <c r="G16" s="26">
        <v>27.016781000000002</v>
      </c>
      <c r="H16" s="26">
        <v>302.358543</v>
      </c>
      <c r="I16" s="26">
        <v>225.766425</v>
      </c>
      <c r="J16" s="27">
        <v>-24.869229351000001</v>
      </c>
      <c r="K16" s="28">
        <v>39.710398316000003</v>
      </c>
      <c r="L16" s="27">
        <v>33.711570035000001</v>
      </c>
    </row>
    <row r="17" spans="1:12" s="14" customFormat="1" x14ac:dyDescent="0.25">
      <c r="A17" s="25"/>
      <c r="B17" s="25"/>
      <c r="C17" s="25" t="s">
        <v>74</v>
      </c>
      <c r="D17" s="25">
        <v>2759</v>
      </c>
      <c r="E17" s="25">
        <v>10933</v>
      </c>
      <c r="F17" s="26">
        <v>2484.1560509999999</v>
      </c>
      <c r="G17" s="26">
        <v>4.2229299999999999</v>
      </c>
      <c r="H17" s="26">
        <v>439.098997</v>
      </c>
      <c r="I17" s="26">
        <v>558.38232700000003</v>
      </c>
      <c r="J17" s="27">
        <v>16.956737766</v>
      </c>
      <c r="K17" s="28">
        <v>22.477747595</v>
      </c>
      <c r="L17" s="27">
        <v>1.7187904110000001</v>
      </c>
    </row>
    <row r="18" spans="1:12" s="14" customFormat="1" x14ac:dyDescent="0.25">
      <c r="A18" s="25"/>
      <c r="B18" s="25"/>
      <c r="C18" s="25" t="s">
        <v>75</v>
      </c>
      <c r="D18" s="25">
        <v>7229</v>
      </c>
      <c r="E18" s="25">
        <v>8442</v>
      </c>
      <c r="F18" s="26">
        <v>1943.2113979999999</v>
      </c>
      <c r="G18" s="26">
        <v>4.3652829999999998</v>
      </c>
      <c r="H18" s="26">
        <v>395.46752700000002</v>
      </c>
      <c r="I18" s="26">
        <v>665.91235700000004</v>
      </c>
      <c r="J18" s="27">
        <v>38.127879419999999</v>
      </c>
      <c r="K18" s="28">
        <v>34.268652277999998</v>
      </c>
      <c r="L18" s="27">
        <v>1.3692802040000001</v>
      </c>
    </row>
    <row r="19" spans="1:12" s="14" customFormat="1" x14ac:dyDescent="0.25">
      <c r="A19" s="29"/>
      <c r="B19" s="25"/>
      <c r="C19" s="25" t="s">
        <v>76</v>
      </c>
      <c r="D19" s="25">
        <v>3818</v>
      </c>
      <c r="E19" s="25">
        <v>2158</v>
      </c>
      <c r="F19" s="26">
        <v>525.81859899999995</v>
      </c>
      <c r="G19" s="26">
        <v>0.39923900000000001</v>
      </c>
      <c r="H19" s="26">
        <v>172.06018499999999</v>
      </c>
      <c r="I19" s="26">
        <v>285.61797300000001</v>
      </c>
      <c r="J19" s="27">
        <v>36.638839353000002</v>
      </c>
      <c r="K19" s="28">
        <v>54.318727703</v>
      </c>
      <c r="L19" s="27">
        <v>18.331110421999998</v>
      </c>
    </row>
    <row r="20" spans="1:12" s="14" customFormat="1" x14ac:dyDescent="0.25">
      <c r="A20" s="29" t="s">
        <v>63</v>
      </c>
      <c r="B20" s="25"/>
      <c r="C20" s="25"/>
      <c r="D20" s="29">
        <v>2384</v>
      </c>
      <c r="E20" s="29">
        <v>11617</v>
      </c>
      <c r="F20" s="30">
        <v>2434.0623759999999</v>
      </c>
      <c r="G20" s="30">
        <v>1.4748520000000001</v>
      </c>
      <c r="H20" s="30">
        <v>788.687274</v>
      </c>
      <c r="I20" s="30">
        <v>1069.94073</v>
      </c>
      <c r="J20" s="31">
        <v>23</v>
      </c>
      <c r="K20" s="32">
        <v>44</v>
      </c>
      <c r="L20" s="31">
        <v>45</v>
      </c>
    </row>
    <row r="21" spans="1:12" s="14" customFormat="1" x14ac:dyDescent="0.25">
      <c r="A21" s="29"/>
      <c r="B21" s="25"/>
      <c r="C21" s="25" t="s">
        <v>77</v>
      </c>
      <c r="D21" s="25">
        <v>310</v>
      </c>
      <c r="E21" s="25">
        <v>1533</v>
      </c>
      <c r="F21" s="26">
        <v>163.28032999999999</v>
      </c>
      <c r="G21" s="26">
        <v>0.13572500000000001</v>
      </c>
      <c r="H21" s="26">
        <v>75.837115999999995</v>
      </c>
      <c r="I21" s="26">
        <v>84.393030999999993</v>
      </c>
      <c r="J21" s="27">
        <v>5.5327301489999998</v>
      </c>
      <c r="K21" s="28">
        <v>51.685975278999997</v>
      </c>
      <c r="L21" s="27">
        <v>7.2948566430000001</v>
      </c>
    </row>
    <row r="22" spans="1:12" x14ac:dyDescent="0.25">
      <c r="A22" s="18"/>
      <c r="B22" s="15"/>
      <c r="C22" s="15" t="s">
        <v>78</v>
      </c>
      <c r="D22" s="15">
        <v>1657</v>
      </c>
      <c r="E22" s="15">
        <v>8817</v>
      </c>
      <c r="F22" s="22">
        <v>2088.3791179999998</v>
      </c>
      <c r="G22" s="22">
        <v>1.11151</v>
      </c>
      <c r="H22" s="22">
        <v>644.44800799999996</v>
      </c>
      <c r="I22" s="22">
        <v>884.31846700000006</v>
      </c>
      <c r="J22" s="23">
        <v>23.813596555</v>
      </c>
      <c r="K22" s="24">
        <v>42.344728473000004</v>
      </c>
      <c r="L22" s="23">
        <v>46.662066461000002</v>
      </c>
    </row>
    <row r="23" spans="1:12" x14ac:dyDescent="0.25">
      <c r="A23" s="18"/>
      <c r="B23" s="15"/>
      <c r="C23" s="15" t="s">
        <v>79</v>
      </c>
      <c r="D23" s="15">
        <v>417</v>
      </c>
      <c r="E23" s="15">
        <v>1267</v>
      </c>
      <c r="F23" s="22">
        <v>182.402928</v>
      </c>
      <c r="G23" s="22">
        <v>0.22761700000000001</v>
      </c>
      <c r="H23" s="22">
        <v>68.402150000000006</v>
      </c>
      <c r="I23" s="22">
        <v>101.229232</v>
      </c>
      <c r="J23" s="23">
        <v>29.484603705000001</v>
      </c>
      <c r="K23" s="24">
        <v>55.497591573999998</v>
      </c>
      <c r="L23" s="23">
        <v>63.066386741000002</v>
      </c>
    </row>
    <row r="24" spans="1:12" x14ac:dyDescent="0.25">
      <c r="A24" s="15" t="s">
        <v>15</v>
      </c>
      <c r="B24" s="15"/>
      <c r="C24" s="15"/>
      <c r="D24" s="18">
        <v>46118</v>
      </c>
      <c r="E24" s="18">
        <v>13591</v>
      </c>
      <c r="F24" s="19">
        <v>4533.046405</v>
      </c>
      <c r="G24" s="19">
        <v>8.4156980000000008</v>
      </c>
      <c r="H24" s="19">
        <v>1109.0671320000001</v>
      </c>
      <c r="I24" s="19">
        <v>2058.0351049999999</v>
      </c>
      <c r="J24" s="20">
        <v>36.557008463000003</v>
      </c>
      <c r="K24" s="21">
        <v>44.896325482000002</v>
      </c>
      <c r="L24" s="20">
        <v>22.459193063000001</v>
      </c>
    </row>
    <row r="25" spans="1:12" x14ac:dyDescent="0.25">
      <c r="A25" s="15"/>
      <c r="B25" s="15"/>
      <c r="C25" s="15" t="s">
        <v>80</v>
      </c>
      <c r="D25" s="15">
        <v>19289</v>
      </c>
      <c r="E25" s="15">
        <v>813</v>
      </c>
      <c r="F25" s="22">
        <v>830.18350799999996</v>
      </c>
      <c r="G25" s="22">
        <v>0.12664700000000001</v>
      </c>
      <c r="H25" s="22">
        <v>92.980165</v>
      </c>
      <c r="I25" s="22">
        <v>513.99729000000002</v>
      </c>
      <c r="J25" s="23">
        <v>80.766054183999998</v>
      </c>
      <c r="K25" s="24">
        <v>61.913695592000003</v>
      </c>
      <c r="L25" s="23">
        <v>2.5807898850000002</v>
      </c>
    </row>
    <row r="26" spans="1:12" x14ac:dyDescent="0.25">
      <c r="A26" s="15"/>
      <c r="B26" s="15"/>
      <c r="C26" s="15" t="s">
        <v>81</v>
      </c>
      <c r="D26" s="15">
        <v>10405</v>
      </c>
      <c r="E26" s="15">
        <v>833</v>
      </c>
      <c r="F26" s="22">
        <v>595.99882000000002</v>
      </c>
      <c r="G26" s="22">
        <v>2.2509389999999998</v>
      </c>
      <c r="H26" s="22">
        <v>109.494862</v>
      </c>
      <c r="I26" s="22">
        <v>342.86048</v>
      </c>
      <c r="J26" s="23">
        <v>66.056741865999996</v>
      </c>
      <c r="K26" s="24">
        <v>57.527040069999998</v>
      </c>
      <c r="L26" s="23">
        <v>6.6684761220000004</v>
      </c>
    </row>
    <row r="27" spans="1:12" x14ac:dyDescent="0.25">
      <c r="A27" s="15"/>
      <c r="B27" s="15"/>
      <c r="C27" s="15" t="s">
        <v>82</v>
      </c>
      <c r="D27" s="15">
        <v>6045</v>
      </c>
      <c r="E27" s="15">
        <v>4480</v>
      </c>
      <c r="F27" s="22">
        <v>924.25053800000001</v>
      </c>
      <c r="G27" s="22">
        <v>1.0222880000000001</v>
      </c>
      <c r="H27" s="22">
        <v>262.165504</v>
      </c>
      <c r="I27" s="22">
        <v>363.62362200000001</v>
      </c>
      <c r="J27" s="23">
        <v>25.040919976000001</v>
      </c>
      <c r="K27" s="24">
        <v>39.342538310999998</v>
      </c>
      <c r="L27" s="23">
        <v>10.139403781</v>
      </c>
    </row>
    <row r="28" spans="1:12" x14ac:dyDescent="0.25">
      <c r="A28" s="18"/>
      <c r="B28" s="15"/>
      <c r="C28" s="15" t="s">
        <v>83</v>
      </c>
      <c r="D28" s="15">
        <v>10379</v>
      </c>
      <c r="E28" s="15">
        <v>7465</v>
      </c>
      <c r="F28" s="22">
        <v>2182.6135389999999</v>
      </c>
      <c r="G28" s="22">
        <v>5.0158240000000003</v>
      </c>
      <c r="H28" s="22">
        <v>644.42660100000001</v>
      </c>
      <c r="I28" s="22">
        <v>837.55371300000002</v>
      </c>
      <c r="J28" s="23">
        <v>20.672884863</v>
      </c>
      <c r="K28" s="24">
        <v>38.373889744000003</v>
      </c>
      <c r="L28" s="23">
        <v>14.131990271999999</v>
      </c>
    </row>
    <row r="29" spans="1:12" x14ac:dyDescent="0.25">
      <c r="A29" s="18" t="s">
        <v>16</v>
      </c>
      <c r="B29" s="15"/>
      <c r="C29" s="15" t="s">
        <v>84</v>
      </c>
      <c r="D29" s="19">
        <v>24619</v>
      </c>
      <c r="E29" s="19">
        <v>33054.25</v>
      </c>
      <c r="F29" s="19">
        <v>6443.0238879999997</v>
      </c>
      <c r="G29" s="19">
        <v>4.9020989999999998</v>
      </c>
      <c r="H29" s="19">
        <v>2817.036963</v>
      </c>
      <c r="I29" s="19">
        <v>3794.0716240000002</v>
      </c>
      <c r="J29" s="20">
        <v>23.078567140000001</v>
      </c>
      <c r="K29" s="21">
        <v>58.886505620999998</v>
      </c>
      <c r="L29" s="20">
        <v>3.558219029</v>
      </c>
    </row>
    <row r="30" spans="1:12" x14ac:dyDescent="0.25">
      <c r="A30" s="15" t="s">
        <v>17</v>
      </c>
      <c r="B30" s="15"/>
      <c r="C30" s="15"/>
      <c r="D30" s="18">
        <v>11721</v>
      </c>
      <c r="E30" s="18">
        <v>28367</v>
      </c>
      <c r="F30" s="19">
        <v>5638.1112629999998</v>
      </c>
      <c r="G30" s="19">
        <v>425.204793</v>
      </c>
      <c r="H30" s="19">
        <v>1799.964054</v>
      </c>
      <c r="I30" s="19">
        <v>1975.430306</v>
      </c>
      <c r="J30" s="20">
        <v>21.327510899</v>
      </c>
      <c r="K30" s="21">
        <v>35.037093343000002</v>
      </c>
      <c r="L30" s="20">
        <v>7.2479771849999999</v>
      </c>
    </row>
    <row r="31" spans="1:12" x14ac:dyDescent="0.25">
      <c r="A31" s="15"/>
      <c r="B31" s="15"/>
      <c r="C31" s="15" t="s">
        <v>85</v>
      </c>
      <c r="D31" s="15">
        <v>8441</v>
      </c>
      <c r="E31" s="15">
        <v>13999</v>
      </c>
      <c r="F31" s="22">
        <v>3146.9675539999998</v>
      </c>
      <c r="G31" s="22">
        <v>224.77262099999999</v>
      </c>
      <c r="H31" s="22">
        <v>967.76452500000005</v>
      </c>
      <c r="I31" s="22">
        <v>1055.5547349999999</v>
      </c>
      <c r="J31" s="23">
        <v>19.935680446999999</v>
      </c>
      <c r="K31" s="24">
        <v>33.541964348</v>
      </c>
      <c r="L31" s="23">
        <v>8.7622731169999994</v>
      </c>
    </row>
    <row r="32" spans="1:12" x14ac:dyDescent="0.25">
      <c r="A32" s="15"/>
      <c r="B32" s="15"/>
      <c r="C32" s="15" t="s">
        <v>86</v>
      </c>
      <c r="D32" s="15">
        <v>2953</v>
      </c>
      <c r="E32" s="15">
        <v>10350</v>
      </c>
      <c r="F32" s="22">
        <v>2149.9080290000002</v>
      </c>
      <c r="G32" s="22">
        <v>24.964866000000001</v>
      </c>
      <c r="H32" s="22">
        <v>649.32990999999993</v>
      </c>
      <c r="I32" s="22">
        <v>871.89863600000001</v>
      </c>
      <c r="J32" s="23">
        <v>25.044393452000001</v>
      </c>
      <c r="K32" s="24">
        <v>40.555159766999999</v>
      </c>
      <c r="L32" s="23">
        <v>6.1007279490000004</v>
      </c>
    </row>
    <row r="33" spans="1:12" x14ac:dyDescent="0.25">
      <c r="A33" s="18"/>
      <c r="B33" s="15"/>
      <c r="C33" s="15" t="s">
        <v>87</v>
      </c>
      <c r="D33" s="15">
        <v>327</v>
      </c>
      <c r="E33" s="15">
        <v>4018</v>
      </c>
      <c r="F33" s="22">
        <v>341.23568</v>
      </c>
      <c r="G33" s="22">
        <v>175.46730600000001</v>
      </c>
      <c r="H33" s="22">
        <v>182.869619</v>
      </c>
      <c r="I33" s="22">
        <v>47.976934999999997</v>
      </c>
      <c r="J33" s="23">
        <v>14.105691628000001</v>
      </c>
      <c r="K33" s="24">
        <v>14.059765087000001</v>
      </c>
      <c r="L33" s="23">
        <v>0.51081586800000001</v>
      </c>
    </row>
    <row r="34" spans="1:12" x14ac:dyDescent="0.25">
      <c r="A34" s="15" t="s">
        <v>18</v>
      </c>
      <c r="B34" s="15"/>
      <c r="C34" s="15"/>
      <c r="D34" s="18">
        <v>19052</v>
      </c>
      <c r="E34" s="18">
        <v>114425</v>
      </c>
      <c r="F34" s="19">
        <v>38878.180893000004</v>
      </c>
      <c r="G34" s="19">
        <v>540.56653700000004</v>
      </c>
      <c r="H34" s="19">
        <v>8769.9165129999983</v>
      </c>
      <c r="I34" s="19">
        <v>14937.318421999998</v>
      </c>
      <c r="J34" s="20">
        <v>39.495773274999998</v>
      </c>
      <c r="K34" s="21">
        <v>38.420826486000003</v>
      </c>
      <c r="L34" s="20">
        <v>20.366778022999998</v>
      </c>
    </row>
    <row r="35" spans="1:12" x14ac:dyDescent="0.25">
      <c r="A35" s="15"/>
      <c r="B35" s="15"/>
      <c r="C35" s="15" t="s">
        <v>88</v>
      </c>
      <c r="D35" s="15">
        <v>4469</v>
      </c>
      <c r="E35" s="15">
        <v>17685</v>
      </c>
      <c r="F35" s="22">
        <v>2635.5170880000001</v>
      </c>
      <c r="G35" s="22">
        <v>119.83823700000001</v>
      </c>
      <c r="H35" s="22">
        <v>1188.255578</v>
      </c>
      <c r="I35" s="22">
        <v>2016.4372330000001</v>
      </c>
      <c r="J35" s="23">
        <v>43.232887271999999</v>
      </c>
      <c r="K35" s="24">
        <v>76.510117964000003</v>
      </c>
      <c r="L35" s="23">
        <v>12.537025941</v>
      </c>
    </row>
    <row r="36" spans="1:12" x14ac:dyDescent="0.25">
      <c r="A36" s="15"/>
      <c r="B36" s="15"/>
      <c r="C36" s="15" t="s">
        <v>89</v>
      </c>
      <c r="D36" s="15">
        <v>3781</v>
      </c>
      <c r="E36" s="15">
        <v>6558</v>
      </c>
      <c r="F36" s="22">
        <v>1518.624681</v>
      </c>
      <c r="G36" s="22">
        <v>14.255176000000001</v>
      </c>
      <c r="H36" s="22">
        <v>523.93671700000004</v>
      </c>
      <c r="I36" s="22">
        <v>671.03139099999999</v>
      </c>
      <c r="J36" s="23">
        <v>21.532967662000001</v>
      </c>
      <c r="K36" s="24">
        <v>44.186782909000001</v>
      </c>
      <c r="L36" s="23">
        <v>12.158796529</v>
      </c>
    </row>
    <row r="37" spans="1:12" x14ac:dyDescent="0.25">
      <c r="A37" s="15"/>
      <c r="B37" s="15"/>
      <c r="C37" s="15" t="s">
        <v>90</v>
      </c>
      <c r="D37" s="15">
        <v>3588</v>
      </c>
      <c r="E37" s="15">
        <v>10804</v>
      </c>
      <c r="F37" s="22">
        <v>1253.852613</v>
      </c>
      <c r="G37" s="22">
        <v>58.732748999999998</v>
      </c>
      <c r="H37" s="22">
        <v>531.29968499999995</v>
      </c>
      <c r="I37" s="22">
        <v>1078.783111</v>
      </c>
      <c r="J37" s="23">
        <v>52.437488277999996</v>
      </c>
      <c r="K37" s="24">
        <v>86.037473609000003</v>
      </c>
      <c r="L37" s="23">
        <v>14.249619305</v>
      </c>
    </row>
    <row r="38" spans="1:12" x14ac:dyDescent="0.25">
      <c r="A38" s="15"/>
      <c r="B38" s="15"/>
      <c r="C38" s="15" t="s">
        <v>91</v>
      </c>
      <c r="D38" s="15">
        <v>1167</v>
      </c>
      <c r="E38" s="15">
        <v>6885</v>
      </c>
      <c r="F38" s="22">
        <v>1035.427009</v>
      </c>
      <c r="G38" s="22">
        <v>3.5844520000000002</v>
      </c>
      <c r="H38" s="22">
        <v>524.61452800000006</v>
      </c>
      <c r="I38" s="22">
        <v>578.27554899999996</v>
      </c>
      <c r="J38" s="23">
        <v>6.169768039</v>
      </c>
      <c r="K38" s="24">
        <v>55.848992152000001</v>
      </c>
      <c r="L38" s="23">
        <v>22.592439058</v>
      </c>
    </row>
    <row r="39" spans="1:12" x14ac:dyDescent="0.25">
      <c r="A39" s="15"/>
      <c r="B39" s="15"/>
      <c r="C39" s="15" t="s">
        <v>92</v>
      </c>
      <c r="D39" s="15">
        <v>255</v>
      </c>
      <c r="E39" s="15">
        <v>2475</v>
      </c>
      <c r="F39" s="22">
        <v>1447.418848</v>
      </c>
      <c r="G39" s="22">
        <v>18.218917999999999</v>
      </c>
      <c r="H39" s="22">
        <v>177.98200800000001</v>
      </c>
      <c r="I39" s="22">
        <v>334.868808</v>
      </c>
      <c r="J39" s="23">
        <v>47.637587930000002</v>
      </c>
      <c r="K39" s="24">
        <v>23.135584316999999</v>
      </c>
      <c r="L39" s="23">
        <v>14.708137337</v>
      </c>
    </row>
    <row r="40" spans="1:12" x14ac:dyDescent="0.25">
      <c r="A40" s="15"/>
      <c r="B40" s="15"/>
      <c r="C40" s="15" t="s">
        <v>93</v>
      </c>
      <c r="D40" s="15">
        <v>202</v>
      </c>
      <c r="E40" s="15">
        <v>390</v>
      </c>
      <c r="F40" s="22">
        <v>267.03532999999999</v>
      </c>
      <c r="G40" s="22">
        <v>2.459902</v>
      </c>
      <c r="H40" s="22">
        <v>35.685780999999999</v>
      </c>
      <c r="I40" s="22">
        <v>69.887163999999999</v>
      </c>
      <c r="J40" s="23">
        <v>48.497557919999998</v>
      </c>
      <c r="K40" s="24">
        <v>26.171504722000002</v>
      </c>
      <c r="L40" s="23">
        <v>17.455106408999999</v>
      </c>
    </row>
    <row r="41" spans="1:12" x14ac:dyDescent="0.25">
      <c r="A41" s="15"/>
      <c r="B41" s="15"/>
      <c r="C41" s="15" t="s">
        <v>94</v>
      </c>
      <c r="D41" s="15">
        <v>595</v>
      </c>
      <c r="E41" s="15">
        <v>8857</v>
      </c>
      <c r="F41" s="22">
        <v>2106.7267099999999</v>
      </c>
      <c r="G41" s="22">
        <v>62.821035000000002</v>
      </c>
      <c r="H41" s="22">
        <v>444.15897000000001</v>
      </c>
      <c r="I41" s="22">
        <v>699.12862600000005</v>
      </c>
      <c r="J41" s="23">
        <v>36.021920690000002</v>
      </c>
      <c r="K41" s="24">
        <v>33.185539571</v>
      </c>
      <c r="L41" s="23">
        <v>2.2096390000000001</v>
      </c>
    </row>
    <row r="42" spans="1:12" x14ac:dyDescent="0.25">
      <c r="A42" s="18"/>
      <c r="B42" s="15"/>
      <c r="C42" s="15" t="s">
        <v>95</v>
      </c>
      <c r="D42" s="15">
        <v>317</v>
      </c>
      <c r="E42" s="15">
        <v>4838</v>
      </c>
      <c r="F42" s="22">
        <v>3690.4776299999999</v>
      </c>
      <c r="G42" s="22">
        <v>2.2442150000000001</v>
      </c>
      <c r="H42" s="22">
        <v>420.71365400000002</v>
      </c>
      <c r="I42" s="22">
        <v>1261.4465700000001</v>
      </c>
      <c r="J42" s="23">
        <v>66.050711011000004</v>
      </c>
      <c r="K42" s="24">
        <v>34.181119531999997</v>
      </c>
      <c r="L42" s="23">
        <v>55.636912694000003</v>
      </c>
    </row>
    <row r="43" spans="1:12" x14ac:dyDescent="0.25">
      <c r="A43" s="15"/>
      <c r="B43" s="15"/>
      <c r="C43" s="15" t="s">
        <v>96</v>
      </c>
      <c r="D43" s="15">
        <v>124</v>
      </c>
      <c r="E43" s="15">
        <v>600</v>
      </c>
      <c r="F43" s="22">
        <v>92.257270000000005</v>
      </c>
      <c r="G43" s="22">
        <v>0.109711</v>
      </c>
      <c r="H43" s="22">
        <v>23.338632</v>
      </c>
      <c r="I43" s="22">
        <v>25.470331999999999</v>
      </c>
      <c r="J43" s="23">
        <v>1.948552743</v>
      </c>
      <c r="K43" s="24">
        <v>27.607940274000001</v>
      </c>
      <c r="L43" s="23">
        <v>33.340988737000004</v>
      </c>
    </row>
    <row r="44" spans="1:12" x14ac:dyDescent="0.25">
      <c r="A44" s="15"/>
      <c r="B44" s="15"/>
      <c r="C44" s="15" t="s">
        <v>97</v>
      </c>
      <c r="D44" s="15">
        <v>3889</v>
      </c>
      <c r="E44" s="15">
        <v>2520</v>
      </c>
      <c r="F44" s="22">
        <v>727.59993099999997</v>
      </c>
      <c r="G44" s="22">
        <v>12.341606000000001</v>
      </c>
      <c r="H44" s="22">
        <v>175.43403800000002</v>
      </c>
      <c r="I44" s="22">
        <v>259.91342200000003</v>
      </c>
      <c r="J44" s="23">
        <v>33.665988933000001</v>
      </c>
      <c r="K44" s="24">
        <v>35.722024003000001</v>
      </c>
      <c r="L44" s="23">
        <v>34.639287369999998</v>
      </c>
    </row>
    <row r="45" spans="1:12" x14ac:dyDescent="0.25">
      <c r="A45" s="15"/>
      <c r="B45" s="15"/>
      <c r="C45" s="15" t="s">
        <v>98</v>
      </c>
      <c r="D45" s="15">
        <v>291</v>
      </c>
      <c r="E45" s="15">
        <v>7850</v>
      </c>
      <c r="F45" s="22">
        <v>1489.90868</v>
      </c>
      <c r="G45" s="22">
        <v>5.2861539999999998</v>
      </c>
      <c r="H45" s="22">
        <v>562.40279199999998</v>
      </c>
      <c r="I45" s="22">
        <v>701.74026600000002</v>
      </c>
      <c r="J45" s="23">
        <v>13.221830986000001</v>
      </c>
      <c r="K45" s="24">
        <v>47.099548812999998</v>
      </c>
      <c r="L45" s="23">
        <v>2.2234910399999999</v>
      </c>
    </row>
    <row r="46" spans="1:12" x14ac:dyDescent="0.25">
      <c r="A46" s="15"/>
      <c r="B46" s="15"/>
      <c r="C46" s="15" t="s">
        <v>99</v>
      </c>
      <c r="D46" s="15">
        <v>25</v>
      </c>
      <c r="E46" s="15">
        <v>42833</v>
      </c>
      <c r="F46" s="22">
        <v>21382.388563</v>
      </c>
      <c r="G46" s="22">
        <v>175.40579299999999</v>
      </c>
      <c r="H46" s="22">
        <v>3938.5381070000003</v>
      </c>
      <c r="I46" s="22">
        <v>7147.0847199999998</v>
      </c>
      <c r="J46" s="23">
        <v>40.671236102999998</v>
      </c>
      <c r="K46" s="24">
        <v>33.425099815000003</v>
      </c>
      <c r="L46" s="23">
        <v>17.742880917000001</v>
      </c>
    </row>
    <row r="47" spans="1:12" x14ac:dyDescent="0.25">
      <c r="A47" s="15"/>
      <c r="B47" s="15"/>
      <c r="C47" s="15" t="s">
        <v>100</v>
      </c>
      <c r="D47" s="15">
        <v>76</v>
      </c>
      <c r="E47" s="15">
        <v>1938</v>
      </c>
      <c r="F47" s="22">
        <v>1188.50091</v>
      </c>
      <c r="G47" s="22">
        <v>65.158563000000001</v>
      </c>
      <c r="H47" s="22">
        <v>216.13008600000001</v>
      </c>
      <c r="I47" s="22">
        <v>83.467392000000004</v>
      </c>
      <c r="J47" s="23">
        <v>-65.323469278999994</v>
      </c>
      <c r="K47" s="24">
        <v>7.0229135960000004</v>
      </c>
      <c r="L47" s="23">
        <v>43.713970652</v>
      </c>
    </row>
    <row r="48" spans="1:12" x14ac:dyDescent="0.25">
      <c r="A48" s="15"/>
      <c r="B48" s="15"/>
      <c r="C48" s="15" t="s">
        <v>101</v>
      </c>
      <c r="D48" s="15">
        <v>204</v>
      </c>
      <c r="E48" s="15">
        <v>155</v>
      </c>
      <c r="F48" s="22">
        <v>36.743389999999998</v>
      </c>
      <c r="G48" s="22">
        <v>0.106074</v>
      </c>
      <c r="H48" s="22">
        <v>5.9424489999999999</v>
      </c>
      <c r="I48" s="22">
        <v>7.8241740000000002</v>
      </c>
      <c r="J48" s="23">
        <v>20.881351365</v>
      </c>
      <c r="K48" s="24">
        <v>21.294099427999999</v>
      </c>
      <c r="L48" s="23">
        <v>4.4257048680000004</v>
      </c>
    </row>
    <row r="49" spans="1:12" x14ac:dyDescent="0.25">
      <c r="A49" s="18"/>
      <c r="B49" s="18"/>
      <c r="C49" s="18" t="s">
        <v>102</v>
      </c>
      <c r="D49" s="15">
        <v>69</v>
      </c>
      <c r="E49" s="15">
        <v>37</v>
      </c>
      <c r="F49" s="22">
        <v>5.7022399999999998</v>
      </c>
      <c r="G49" s="22">
        <v>3.9519999999999998E-3</v>
      </c>
      <c r="H49" s="22">
        <v>1.4834879999999999</v>
      </c>
      <c r="I49" s="22">
        <v>1.9596640000000001</v>
      </c>
      <c r="J49" s="23">
        <v>19.729366465999998</v>
      </c>
      <c r="K49" s="24">
        <v>34.366564717999999</v>
      </c>
      <c r="L49" s="23">
        <v>5.4917891919999997</v>
      </c>
    </row>
    <row r="50" spans="1:12" x14ac:dyDescent="0.25">
      <c r="A50" s="18" t="s">
        <v>19</v>
      </c>
      <c r="B50" s="18"/>
      <c r="C50" s="18" t="s">
        <v>103</v>
      </c>
      <c r="D50" s="19">
        <v>13239</v>
      </c>
      <c r="E50" s="19">
        <v>61942</v>
      </c>
      <c r="F50" s="19">
        <v>12625.459799</v>
      </c>
      <c r="G50" s="19">
        <v>7.1042180000000004</v>
      </c>
      <c r="H50" s="19">
        <v>4142.6135300000005</v>
      </c>
      <c r="I50" s="19">
        <v>4899.1889229999997</v>
      </c>
      <c r="J50" s="19">
        <v>11.931588644</v>
      </c>
      <c r="K50" s="19">
        <v>38.804043583000002</v>
      </c>
      <c r="L50" s="19">
        <v>10.231135653999999</v>
      </c>
    </row>
    <row r="51" spans="1:12" x14ac:dyDescent="0.25">
      <c r="A51" s="18" t="s">
        <v>20</v>
      </c>
      <c r="B51" s="18"/>
      <c r="C51" s="18" t="s">
        <v>104</v>
      </c>
      <c r="D51" s="19">
        <v>2340</v>
      </c>
      <c r="E51" s="19">
        <v>1009</v>
      </c>
      <c r="F51" s="19">
        <v>159.184969</v>
      </c>
      <c r="G51" s="19">
        <v>14.979383</v>
      </c>
      <c r="H51" s="19">
        <v>53.800142999999998</v>
      </c>
      <c r="I51" s="19">
        <v>74.428561000000002</v>
      </c>
      <c r="J51" s="19">
        <v>35.896511650999997</v>
      </c>
      <c r="K51" s="19">
        <v>46.756023177000003</v>
      </c>
      <c r="L51" s="19">
        <v>1.764824291</v>
      </c>
    </row>
    <row r="52" spans="1:12" x14ac:dyDescent="0.25">
      <c r="A52" s="18" t="s">
        <v>21</v>
      </c>
      <c r="B52" s="15"/>
      <c r="C52" s="15"/>
      <c r="D52" s="19">
        <v>149069</v>
      </c>
      <c r="E52" s="19">
        <v>392045.5</v>
      </c>
      <c r="F52" s="19">
        <v>102395.95432299998</v>
      </c>
      <c r="G52" s="19">
        <v>1167.3139480000002</v>
      </c>
      <c r="H52" s="19">
        <v>27869.065273</v>
      </c>
      <c r="I52" s="19">
        <v>39249.668586</v>
      </c>
      <c r="J52" s="19">
        <v>27.278188901</v>
      </c>
      <c r="K52" s="19">
        <v>38.331268891999997</v>
      </c>
      <c r="L52" s="19">
        <v>13.937601557000001</v>
      </c>
    </row>
    <row r="53" spans="1:12" x14ac:dyDescent="0.25">
      <c r="A53" s="15" t="s">
        <v>22</v>
      </c>
      <c r="B53" s="15"/>
      <c r="C53" s="15"/>
      <c r="D53" s="19">
        <v>2280379</v>
      </c>
      <c r="E53" s="19">
        <v>12239123.698999999</v>
      </c>
      <c r="F53" s="19">
        <v>3846881.5347643332</v>
      </c>
      <c r="G53" s="19">
        <v>15641.752634001001</v>
      </c>
      <c r="H53" s="19">
        <v>754804.20182820898</v>
      </c>
      <c r="I53" s="19">
        <v>1090174.003131351</v>
      </c>
      <c r="J53" s="19">
        <v>25.731581470999998</v>
      </c>
      <c r="K53" s="19">
        <v>28.339162339000001</v>
      </c>
      <c r="L53" s="19">
        <v>19.705425692999999</v>
      </c>
    </row>
    <row r="54" spans="1:12" x14ac:dyDescent="0.25">
      <c r="A54" s="15" t="s">
        <v>23</v>
      </c>
      <c r="B54" s="15"/>
      <c r="C54" s="15"/>
      <c r="D54" s="33">
        <v>6.5370273976387255E-2</v>
      </c>
      <c r="E54" s="33">
        <v>3.2032154396154373E-2</v>
      </c>
      <c r="F54" s="33">
        <v>2.6617912040609003E-2</v>
      </c>
      <c r="G54" s="33">
        <v>7.4628078791028243E-2</v>
      </c>
      <c r="H54" s="33">
        <v>3.6922244478102294E-2</v>
      </c>
      <c r="I54" s="33">
        <v>3.6003122871451333E-2</v>
      </c>
      <c r="J54" s="15" t="s">
        <v>24</v>
      </c>
      <c r="K54" s="15" t="s">
        <v>24</v>
      </c>
      <c r="L54" s="15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J9" sqref="J9"/>
    </sheetView>
  </sheetViews>
  <sheetFormatPr baseColWidth="10" defaultRowHeight="15" x14ac:dyDescent="0.25"/>
  <cols>
    <col min="1" max="1" width="20.7109375" customWidth="1"/>
    <col min="2" max="2" width="14.7109375" bestFit="1" customWidth="1"/>
    <col min="3" max="3" width="14.42578125" bestFit="1" customWidth="1"/>
  </cols>
  <sheetData>
    <row r="1" spans="1:8" x14ac:dyDescent="0.25">
      <c r="A1" s="18" t="s">
        <v>4</v>
      </c>
      <c r="B1" s="15"/>
      <c r="C1" s="15"/>
      <c r="D1" s="15"/>
      <c r="E1" s="15"/>
      <c r="F1" s="15"/>
      <c r="G1" s="15"/>
      <c r="H1" s="15"/>
    </row>
    <row r="2" spans="1:8" x14ac:dyDescent="0.25">
      <c r="A2" s="56" t="s">
        <v>115</v>
      </c>
      <c r="B2" s="15"/>
      <c r="C2" s="15"/>
      <c r="D2" s="15"/>
      <c r="E2" s="15"/>
      <c r="F2" s="15"/>
      <c r="G2" s="15"/>
      <c r="H2" s="15"/>
    </row>
    <row r="3" spans="1:8" x14ac:dyDescent="0.25">
      <c r="A3" s="15"/>
      <c r="B3" s="15"/>
      <c r="C3" s="15"/>
      <c r="D3" s="15"/>
      <c r="E3" s="15"/>
      <c r="F3" s="15"/>
      <c r="G3" s="15"/>
      <c r="H3" s="15"/>
    </row>
    <row r="4" spans="1:8" ht="23.25" x14ac:dyDescent="0.25">
      <c r="A4" s="34" t="s">
        <v>5</v>
      </c>
      <c r="B4" s="59" t="s">
        <v>113</v>
      </c>
      <c r="C4" s="57" t="s">
        <v>114</v>
      </c>
      <c r="D4" s="57" t="s">
        <v>6</v>
      </c>
      <c r="E4" s="58" t="s">
        <v>7</v>
      </c>
      <c r="F4" s="15"/>
      <c r="G4" s="15"/>
      <c r="H4" s="15"/>
    </row>
    <row r="5" spans="1:8" x14ac:dyDescent="0.25">
      <c r="A5" s="37" t="str">
        <f>[1]CA_taille_March_vf_18!A5</f>
        <v>Sans salarié</v>
      </c>
      <c r="B5" s="65">
        <v>69.582542312620333</v>
      </c>
      <c r="C5" s="66">
        <v>53.561842132382374</v>
      </c>
      <c r="D5" s="63">
        <v>6.1352679962142531</v>
      </c>
      <c r="E5" s="69">
        <v>3.8620961838224894</v>
      </c>
      <c r="F5" s="15"/>
      <c r="G5" s="15"/>
      <c r="H5" s="15"/>
    </row>
    <row r="6" spans="1:8" x14ac:dyDescent="0.25">
      <c r="A6" s="37" t="str">
        <f>[1]CA_taille_March_vf_18!A2</f>
        <v>1 à 9 salariés</v>
      </c>
      <c r="B6" s="65">
        <v>27.47184189871804</v>
      </c>
      <c r="C6" s="66">
        <v>40.828783285585423</v>
      </c>
      <c r="D6" s="63">
        <v>16.144526641993746</v>
      </c>
      <c r="E6" s="69">
        <v>12.550864501585913</v>
      </c>
      <c r="F6" s="15"/>
      <c r="G6" s="15"/>
      <c r="H6" s="15"/>
    </row>
    <row r="7" spans="1:8" x14ac:dyDescent="0.25">
      <c r="A7" s="37" t="str">
        <f>[1]CA_taille_March_vf_18!A3</f>
        <v>10 à 249 salariés</v>
      </c>
      <c r="B7" s="65">
        <v>2.8530412091045085</v>
      </c>
      <c r="C7" s="66">
        <v>5.4364647280123171</v>
      </c>
      <c r="D7" s="63">
        <v>23.409883607692915</v>
      </c>
      <c r="E7" s="69">
        <v>25.059376629902591</v>
      </c>
      <c r="F7" s="15"/>
      <c r="G7" s="15"/>
      <c r="H7" s="15"/>
    </row>
    <row r="8" spans="1:8" x14ac:dyDescent="0.25">
      <c r="A8" s="38" t="str">
        <f>[1]CA_taille_March_vf_18!A4</f>
        <v>250 salariés ou plus</v>
      </c>
      <c r="B8" s="67">
        <v>9.2574579557117842E-2</v>
      </c>
      <c r="C8" s="68">
        <v>0.17290985401988002</v>
      </c>
      <c r="D8" s="64">
        <v>54.310321754099078</v>
      </c>
      <c r="E8" s="70">
        <v>58.527662684689005</v>
      </c>
      <c r="F8" s="15"/>
      <c r="G8" s="15"/>
      <c r="H8" s="15"/>
    </row>
    <row r="9" spans="1:8" x14ac:dyDescent="0.25">
      <c r="A9" s="15"/>
      <c r="B9" s="60">
        <v>149069</v>
      </c>
      <c r="C9" s="61">
        <v>2280379</v>
      </c>
      <c r="D9" s="61">
        <v>102395.954322997</v>
      </c>
      <c r="E9" s="62">
        <v>3846881.534765257</v>
      </c>
      <c r="F9" s="15"/>
      <c r="G9" s="15"/>
      <c r="H9" s="15"/>
    </row>
    <row r="10" spans="1:8" x14ac:dyDescent="0.25">
      <c r="A10" s="15"/>
      <c r="B10" s="15"/>
      <c r="C10" s="15"/>
      <c r="D10" s="15"/>
      <c r="E10" s="15"/>
      <c r="F10" s="15"/>
      <c r="G10" s="15"/>
      <c r="H10" s="15"/>
    </row>
    <row r="11" spans="1:8" x14ac:dyDescent="0.25">
      <c r="A11" s="15" t="s">
        <v>8</v>
      </c>
      <c r="B11" s="15"/>
      <c r="C11" s="15"/>
      <c r="D11" s="15"/>
      <c r="E11" s="15"/>
      <c r="F11" s="15"/>
      <c r="G11" s="15"/>
      <c r="H11" s="15"/>
    </row>
    <row r="12" spans="1:8" x14ac:dyDescent="0.25">
      <c r="A12" s="15" t="s">
        <v>110</v>
      </c>
      <c r="B12" s="15"/>
      <c r="C12" s="15"/>
      <c r="D12" s="15"/>
      <c r="E12" s="15"/>
      <c r="F12" s="15"/>
      <c r="G12" s="15"/>
      <c r="H12" s="15"/>
    </row>
    <row r="13" spans="1:8" x14ac:dyDescent="0.25">
      <c r="A13" s="15"/>
      <c r="B13" s="15"/>
      <c r="C13" s="15"/>
      <c r="D13" s="15"/>
      <c r="E13" s="15"/>
      <c r="F13" s="15"/>
      <c r="G13" s="15"/>
      <c r="H13" s="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H15" sqref="H15"/>
    </sheetView>
  </sheetViews>
  <sheetFormatPr baseColWidth="10" defaultRowHeight="15" x14ac:dyDescent="0.25"/>
  <cols>
    <col min="1" max="1" width="25.7109375" customWidth="1"/>
    <col min="2" max="3" width="14.7109375" customWidth="1"/>
  </cols>
  <sheetData>
    <row r="1" spans="1:3" x14ac:dyDescent="0.25">
      <c r="A1" s="15" t="s">
        <v>0</v>
      </c>
    </row>
    <row r="2" spans="1:3" x14ac:dyDescent="0.25">
      <c r="A2" s="56" t="s">
        <v>116</v>
      </c>
    </row>
    <row r="4" spans="1:3" x14ac:dyDescent="0.25">
      <c r="A4" s="34"/>
      <c r="B4" s="35" t="s">
        <v>1</v>
      </c>
      <c r="C4" s="36" t="s">
        <v>2</v>
      </c>
    </row>
    <row r="5" spans="1:3" x14ac:dyDescent="0.25">
      <c r="A5" s="37"/>
      <c r="B5" s="39" t="s">
        <v>118</v>
      </c>
      <c r="C5" s="40" t="s">
        <v>3</v>
      </c>
    </row>
    <row r="6" spans="1:3" x14ac:dyDescent="0.25">
      <c r="A6" s="37" t="str">
        <f>[2]graph2_18_def!A9</f>
        <v>Audiovisuel/Multimédia</v>
      </c>
      <c r="B6" s="41">
        <v>38.057183563909135</v>
      </c>
      <c r="C6" s="42">
        <v>29.186663282705705</v>
      </c>
    </row>
    <row r="7" spans="1:3" x14ac:dyDescent="0.25">
      <c r="A7" s="37" t="str">
        <f>[2]graph2_18_def!A10</f>
        <v>Livre/Presse</v>
      </c>
      <c r="B7" s="41">
        <v>26.116950364916896</v>
      </c>
      <c r="C7" s="42">
        <v>31.661694879803491</v>
      </c>
    </row>
    <row r="8" spans="1:3" x14ac:dyDescent="0.25">
      <c r="A8" s="37" t="str">
        <f>[2]graph2_18_def!A8</f>
        <v>Publicité</v>
      </c>
      <c r="B8" s="41">
        <v>12.482115389752606</v>
      </c>
      <c r="C8" s="42">
        <v>15.799696718875742</v>
      </c>
    </row>
    <row r="9" spans="1:3" x14ac:dyDescent="0.25">
      <c r="A9" s="37" t="str">
        <f>[2]graph2_18_def!A7</f>
        <v>Architecture</v>
      </c>
      <c r="B9" s="41">
        <v>9.6665061405214292</v>
      </c>
      <c r="C9" s="42">
        <v>8.431228007973564</v>
      </c>
    </row>
    <row r="10" spans="1:3" x14ac:dyDescent="0.25">
      <c r="A10" s="37" t="str">
        <f>[2]graph2_18_def!A5</f>
        <v>Arts visuels</v>
      </c>
      <c r="B10" s="41">
        <v>5.2434458153210555</v>
      </c>
      <c r="C10" s="42">
        <v>3.4666894531374544</v>
      </c>
    </row>
    <row r="11" spans="1:3" x14ac:dyDescent="0.25">
      <c r="A11" s="37" t="str">
        <f>[2]graph2_18_def!A6</f>
        <v>Spectacle vivant</v>
      </c>
      <c r="B11" s="41">
        <v>5.032985951643469</v>
      </c>
      <c r="C11" s="42">
        <v>7.2356397407953921</v>
      </c>
    </row>
    <row r="12" spans="1:3" x14ac:dyDescent="0.25">
      <c r="A12" s="37" t="str">
        <f>[2]graph2_18_def!A4</f>
        <v>Métiers d'art</v>
      </c>
      <c r="B12" s="41">
        <v>2.72598666064059</v>
      </c>
      <c r="C12" s="42">
        <v>2.9631764680375108</v>
      </c>
    </row>
    <row r="13" spans="1:3" x14ac:dyDescent="0.25">
      <c r="A13" s="37" t="str">
        <f>[2]graph2_18_def!A3</f>
        <v>Patrimoine</v>
      </c>
      <c r="B13" s="41">
        <v>0</v>
      </c>
      <c r="C13" s="42">
        <v>0.99784336256888551</v>
      </c>
    </row>
    <row r="14" spans="1:3" x14ac:dyDescent="0.25">
      <c r="A14" s="38" t="str">
        <f>[2]graph2_18_def!A2</f>
        <v>Enseignement artistique amateur</v>
      </c>
      <c r="B14" s="43">
        <v>0</v>
      </c>
      <c r="C14" s="44">
        <v>0</v>
      </c>
    </row>
    <row r="15" spans="1:3" x14ac:dyDescent="0.25">
      <c r="A15" s="7" t="s">
        <v>39</v>
      </c>
    </row>
    <row r="16" spans="1:3" x14ac:dyDescent="0.25">
      <c r="A16" s="8" t="s">
        <v>111</v>
      </c>
    </row>
    <row r="31" spans="1:3" x14ac:dyDescent="0.25">
      <c r="A31" s="1"/>
      <c r="B31" s="1"/>
      <c r="C31" s="1"/>
    </row>
    <row r="32" spans="1:3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</sheetData>
  <sortState ref="A3:C11">
    <sortCondition descending="1" ref="B31:B3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28" sqref="A28"/>
    </sheetView>
  </sheetViews>
  <sheetFormatPr baseColWidth="10" defaultRowHeight="15" x14ac:dyDescent="0.25"/>
  <cols>
    <col min="1" max="1" width="60.42578125" customWidth="1"/>
    <col min="2" max="2" width="25" bestFit="1" customWidth="1"/>
    <col min="3" max="3" width="16.42578125" bestFit="1" customWidth="1"/>
  </cols>
  <sheetData>
    <row r="1" spans="1:3" x14ac:dyDescent="0.25">
      <c r="A1" s="9" t="s">
        <v>107</v>
      </c>
    </row>
    <row r="2" spans="1:3" x14ac:dyDescent="0.25">
      <c r="A2" s="12" t="s">
        <v>115</v>
      </c>
    </row>
    <row r="4" spans="1:3" x14ac:dyDescent="0.25">
      <c r="A4" s="52" t="s">
        <v>10</v>
      </c>
      <c r="B4" s="52" t="s">
        <v>11</v>
      </c>
      <c r="C4" s="52" t="s">
        <v>12</v>
      </c>
    </row>
    <row r="5" spans="1:3" x14ac:dyDescent="0.25">
      <c r="A5" s="52" t="s">
        <v>22</v>
      </c>
      <c r="B5" s="52">
        <v>2280379</v>
      </c>
      <c r="C5" s="53">
        <v>28.339162339000001</v>
      </c>
    </row>
    <row r="6" spans="1:3" x14ac:dyDescent="0.25">
      <c r="A6" s="52" t="s">
        <v>41</v>
      </c>
      <c r="B6" s="54">
        <v>29126</v>
      </c>
      <c r="C6" s="53">
        <v>32.786185404000001</v>
      </c>
    </row>
    <row r="7" spans="1:3" x14ac:dyDescent="0.25">
      <c r="A7" s="52" t="s">
        <v>42</v>
      </c>
      <c r="B7" s="54">
        <v>11721</v>
      </c>
      <c r="C7" s="53">
        <v>35.037093343000002</v>
      </c>
    </row>
    <row r="8" spans="1:3" x14ac:dyDescent="0.25">
      <c r="A8" s="52" t="s">
        <v>43</v>
      </c>
      <c r="B8" s="54">
        <v>149069</v>
      </c>
      <c r="C8" s="53">
        <v>38</v>
      </c>
    </row>
    <row r="9" spans="1:3" x14ac:dyDescent="0.25">
      <c r="A9" s="52" t="s">
        <v>44</v>
      </c>
      <c r="B9" s="54">
        <v>19052</v>
      </c>
      <c r="C9" s="53">
        <v>38.420826486000003</v>
      </c>
    </row>
    <row r="10" spans="1:3" x14ac:dyDescent="0.25">
      <c r="A10" s="52" t="s">
        <v>45</v>
      </c>
      <c r="B10" s="52">
        <v>13239</v>
      </c>
      <c r="C10" s="53">
        <v>38.804043583000002</v>
      </c>
    </row>
    <row r="11" spans="1:3" x14ac:dyDescent="0.25">
      <c r="A11" s="52" t="s">
        <v>46</v>
      </c>
      <c r="B11" s="54">
        <v>2384</v>
      </c>
      <c r="C11" s="54">
        <v>44</v>
      </c>
    </row>
    <row r="12" spans="1:3" x14ac:dyDescent="0.25">
      <c r="A12" s="52" t="s">
        <v>47</v>
      </c>
      <c r="B12" s="54">
        <v>46118</v>
      </c>
      <c r="C12" s="53">
        <v>44.896325482000002</v>
      </c>
    </row>
    <row r="13" spans="1:3" x14ac:dyDescent="0.25">
      <c r="A13" s="52" t="s">
        <v>48</v>
      </c>
      <c r="B13" s="54">
        <v>470</v>
      </c>
      <c r="C13" s="53">
        <v>45.426078287999999</v>
      </c>
    </row>
    <row r="14" spans="1:3" x14ac:dyDescent="0.25">
      <c r="A14" s="52" t="s">
        <v>49</v>
      </c>
      <c r="B14" s="52">
        <v>2340</v>
      </c>
      <c r="C14" s="53">
        <v>46.756023177000003</v>
      </c>
    </row>
    <row r="15" spans="1:3" x14ac:dyDescent="0.25">
      <c r="A15" s="52" t="s">
        <v>50</v>
      </c>
      <c r="B15" s="54">
        <v>24619</v>
      </c>
      <c r="C15" s="53">
        <v>58.886505620999998</v>
      </c>
    </row>
    <row r="16" spans="1:3" x14ac:dyDescent="0.25">
      <c r="A16" s="52" t="s">
        <v>23</v>
      </c>
      <c r="B16" s="55">
        <v>9.5048539745724844E-2</v>
      </c>
      <c r="C16" s="52" t="s">
        <v>24</v>
      </c>
    </row>
    <row r="17" spans="1:1" x14ac:dyDescent="0.25">
      <c r="A17" s="10" t="s">
        <v>40</v>
      </c>
    </row>
    <row r="18" spans="1:1" x14ac:dyDescent="0.25">
      <c r="A18" s="10" t="s">
        <v>111</v>
      </c>
    </row>
  </sheetData>
  <sortState ref="A25:C35">
    <sortCondition ref="C25:C35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2" sqref="E12"/>
    </sheetView>
  </sheetViews>
  <sheetFormatPr baseColWidth="10" defaultRowHeight="14.25" x14ac:dyDescent="0.2"/>
  <cols>
    <col min="1" max="1" width="51.5703125" style="3" bestFit="1" customWidth="1"/>
    <col min="2" max="2" width="13.42578125" style="3" customWidth="1"/>
    <col min="3" max="3" width="11.42578125" style="3"/>
    <col min="4" max="4" width="13.5703125" style="3" bestFit="1" customWidth="1"/>
    <col min="5" max="16384" width="11.42578125" style="3"/>
  </cols>
  <sheetData>
    <row r="1" spans="1:6" x14ac:dyDescent="0.2">
      <c r="A1" s="11" t="s">
        <v>52</v>
      </c>
    </row>
    <row r="2" spans="1:6" x14ac:dyDescent="0.2">
      <c r="A2" s="12" t="s">
        <v>51</v>
      </c>
    </row>
    <row r="4" spans="1:6" x14ac:dyDescent="0.2">
      <c r="A4" s="46"/>
      <c r="B4" s="46" t="s">
        <v>26</v>
      </c>
      <c r="C4" s="46" t="s">
        <v>30</v>
      </c>
      <c r="D4" s="46" t="s">
        <v>29</v>
      </c>
      <c r="E4" s="46" t="s">
        <v>27</v>
      </c>
      <c r="F4" s="46" t="s">
        <v>25</v>
      </c>
    </row>
    <row r="5" spans="1:6" x14ac:dyDescent="0.2">
      <c r="A5" s="46" t="s">
        <v>28</v>
      </c>
      <c r="B5" s="45">
        <v>1.8</v>
      </c>
      <c r="C5" s="45">
        <v>2.2000000000000002</v>
      </c>
      <c r="D5" s="45">
        <v>2.4</v>
      </c>
      <c r="E5" s="45">
        <v>2.9</v>
      </c>
      <c r="F5" s="45">
        <v>3.6</v>
      </c>
    </row>
    <row r="6" spans="1:6" x14ac:dyDescent="0.2">
      <c r="A6" s="6" t="s">
        <v>32</v>
      </c>
      <c r="B6" s="4"/>
      <c r="C6" s="4"/>
      <c r="D6" s="4"/>
      <c r="E6" s="4"/>
      <c r="F6" s="4"/>
    </row>
    <row r="7" spans="1:6" x14ac:dyDescent="0.2">
      <c r="A7" s="6" t="s">
        <v>31</v>
      </c>
      <c r="B7" s="4"/>
      <c r="C7" s="4"/>
      <c r="D7" s="4"/>
      <c r="E7" s="4"/>
      <c r="F7" s="4"/>
    </row>
    <row r="8" spans="1:6" x14ac:dyDescent="0.2">
      <c r="A8" s="5" t="s">
        <v>112</v>
      </c>
      <c r="B8" s="4"/>
      <c r="C8" s="4"/>
      <c r="D8" s="4"/>
      <c r="E8" s="4"/>
      <c r="F8" s="4"/>
    </row>
    <row r="9" spans="1:6" x14ac:dyDescent="0.2">
      <c r="A9" s="4"/>
      <c r="B9" s="4"/>
      <c r="C9" s="4"/>
      <c r="D9" s="4"/>
      <c r="E9" s="4"/>
      <c r="F9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23" sqref="D23"/>
    </sheetView>
  </sheetViews>
  <sheetFormatPr baseColWidth="10" defaultRowHeight="14.25" x14ac:dyDescent="0.2"/>
  <cols>
    <col min="1" max="16384" width="11.42578125" style="3"/>
  </cols>
  <sheetData>
    <row r="1" spans="1:6" x14ac:dyDescent="0.2">
      <c r="A1" s="11" t="s">
        <v>53</v>
      </c>
    </row>
    <row r="2" spans="1:6" x14ac:dyDescent="0.2">
      <c r="A2" s="12" t="s">
        <v>115</v>
      </c>
    </row>
    <row r="4" spans="1:6" ht="33.75" x14ac:dyDescent="0.2">
      <c r="A4" s="47"/>
      <c r="B4" s="71" t="s">
        <v>37</v>
      </c>
      <c r="C4" s="71" t="s">
        <v>36</v>
      </c>
      <c r="D4" s="71" t="s">
        <v>35</v>
      </c>
      <c r="E4" s="71" t="s">
        <v>34</v>
      </c>
      <c r="F4" s="71" t="s">
        <v>33</v>
      </c>
    </row>
    <row r="5" spans="1:6" x14ac:dyDescent="0.2">
      <c r="A5" s="73" t="s">
        <v>25</v>
      </c>
      <c r="B5" s="72">
        <v>28.118001873681784</v>
      </c>
      <c r="C5" s="72">
        <v>24.577646931099</v>
      </c>
      <c r="D5" s="72">
        <v>25.556513956450143</v>
      </c>
      <c r="E5" s="72">
        <v>25.172414827075425</v>
      </c>
      <c r="F5" s="72">
        <v>16.505801446006981</v>
      </c>
    </row>
    <row r="6" spans="1:6" x14ac:dyDescent="0.2">
      <c r="A6" s="73" t="s">
        <v>30</v>
      </c>
      <c r="B6" s="72">
        <v>18.873837089881615</v>
      </c>
      <c r="C6" s="72">
        <v>25.173737283427105</v>
      </c>
      <c r="D6" s="72">
        <v>21.778010918559655</v>
      </c>
      <c r="E6" s="72">
        <v>19.530252055484588</v>
      </c>
      <c r="F6" s="72">
        <v>23.652705711707199</v>
      </c>
    </row>
    <row r="7" spans="1:6" x14ac:dyDescent="0.2">
      <c r="A7" s="73" t="s">
        <v>27</v>
      </c>
      <c r="B7" s="72">
        <v>11.205268352312293</v>
      </c>
      <c r="C7" s="72">
        <v>12.801318117085071</v>
      </c>
      <c r="D7" s="72">
        <v>15.909514937984854</v>
      </c>
      <c r="E7" s="72">
        <v>22.373597442863229</v>
      </c>
      <c r="F7" s="72">
        <v>12.811249029781877</v>
      </c>
    </row>
    <row r="8" spans="1:6" x14ac:dyDescent="0.2">
      <c r="A8" s="73" t="s">
        <v>26</v>
      </c>
      <c r="B8" s="72">
        <v>5.4963002299518546</v>
      </c>
      <c r="C8" s="72">
        <v>9.2218383390702936</v>
      </c>
      <c r="D8" s="72">
        <v>7.2483228735442609</v>
      </c>
      <c r="E8" s="72">
        <v>5.9803956845318407</v>
      </c>
      <c r="F8" s="72">
        <v>9.5807117071968282</v>
      </c>
    </row>
    <row r="9" spans="1:6" x14ac:dyDescent="0.2">
      <c r="A9" s="6" t="s">
        <v>32</v>
      </c>
    </row>
    <row r="10" spans="1:6" x14ac:dyDescent="0.2">
      <c r="A10" s="6" t="s">
        <v>38</v>
      </c>
    </row>
    <row r="11" spans="1:6" x14ac:dyDescent="0.2">
      <c r="A11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Sommaire</vt:lpstr>
      <vt:lpstr>tableau 1</vt:lpstr>
      <vt:lpstr>Graph1</vt:lpstr>
      <vt:lpstr>Graph2</vt:lpstr>
      <vt:lpstr>Graph3</vt:lpstr>
      <vt:lpstr>Graph4</vt:lpstr>
      <vt:lpstr>Graph5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Deps-doc, ministere de la Culture</dc:creator>
  <cp:lastModifiedBy>BAUCHAT Barbara</cp:lastModifiedBy>
  <dcterms:created xsi:type="dcterms:W3CDTF">2021-07-22T13:37:11Z</dcterms:created>
  <dcterms:modified xsi:type="dcterms:W3CDTF">2021-11-25T16:14:20Z</dcterms:modified>
</cp:coreProperties>
</file>